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565" activeTab="0"/>
  </bookViews>
  <sheets>
    <sheet name="Bảng điểm don vi" sheetId="1" r:id="rId1"/>
  </sheets>
  <definedNames>
    <definedName name="_xlfn.ANCHORARRAY" hidden="1">#NAME?</definedName>
    <definedName name="_xlnm.Print_Titles" localSheetId="0">'Bảng điểm don vi'!$4:$4</definedName>
  </definedNames>
  <calcPr fullCalcOnLoad="1"/>
</workbook>
</file>

<file path=xl/sharedStrings.xml><?xml version="1.0" encoding="utf-8"?>
<sst xmlns="http://schemas.openxmlformats.org/spreadsheetml/2006/main" count="370" uniqueCount="324">
  <si>
    <t>Lĩnh vực/Tiêu chí/Tiêu chí thành phần</t>
  </si>
  <si>
    <t>Điểm chuẩn</t>
  </si>
  <si>
    <t>CÔNG TÁC CHỈ ĐẠO ĐIỀU HÀNH CCHC</t>
  </si>
  <si>
    <t>1.1</t>
  </si>
  <si>
    <t>Kế hoạch CCHC</t>
  </si>
  <si>
    <t>1.1.1</t>
  </si>
  <si>
    <t>Ban hành Kế hoạch CCHC</t>
  </si>
  <si>
    <t>- Đảm bảo nội dung, đúng thời gian quy định: 1 điểm</t>
  </si>
  <si>
    <t>- Ban hành trễ: 0 điểm</t>
  </si>
  <si>
    <t>1</t>
  </si>
  <si>
    <t>1.1.2</t>
  </si>
  <si>
    <t>Mức độ hoàn thành kế hoạch CCHC</t>
  </si>
  <si>
    <t>1.2</t>
  </si>
  <si>
    <t>1.3</t>
  </si>
  <si>
    <t>Thực hiện chế độ báo cáo CCHC</t>
  </si>
  <si>
    <t>- Không gửi Báo cáo quý, 6 tháng: -0.5 điểm/báo cáo</t>
  </si>
  <si>
    <t>1.4</t>
  </si>
  <si>
    <t>Công tác kiểm tra CCHC</t>
  </si>
  <si>
    <t>1.4.1</t>
  </si>
  <si>
    <t>- Từ 30% số cơ quan, đơn vị trở lên: 1 điểm</t>
  </si>
  <si>
    <t>- Từ 20% - dưới 30% số cơ quan, đơn vị: 0.5 điểm</t>
  </si>
  <si>
    <t>- Dưới 20% số cơ quan, đơn vị: 0 điểm</t>
  </si>
  <si>
    <t>1.4.2</t>
  </si>
  <si>
    <t>Xử lý các vấn đề phát hiện qua kiểm tra</t>
  </si>
  <si>
    <t>1.5</t>
  </si>
  <si>
    <t>Công tác tuyên truyền CCHC</t>
  </si>
  <si>
    <t>1.5.1</t>
  </si>
  <si>
    <t>Mức độ hoàn thành kế hoạch tuyên truyền CCHC</t>
  </si>
  <si>
    <t>1.5.2</t>
  </si>
  <si>
    <t>Thực hiện các hình thức tuyên truyền CCHC</t>
  </si>
  <si>
    <t>+</t>
  </si>
  <si>
    <t>2.1</t>
  </si>
  <si>
    <t>Theo dõi thi hành pháp luật (TDTHPL)</t>
  </si>
  <si>
    <t>2.1.1</t>
  </si>
  <si>
    <t>Tổ chức thực hiện các hoạt động về TDTHPL</t>
  </si>
  <si>
    <t>2.1.2</t>
  </si>
  <si>
    <t>2.1.3</t>
  </si>
  <si>
    <t>Xử lý kết quả theo dõi thi hành pháp luật</t>
  </si>
  <si>
    <t>Kiểm soát quy định thủ tục hành chính (TTHC)</t>
  </si>
  <si>
    <t>3.1.1</t>
  </si>
  <si>
    <t>3.1.2</t>
  </si>
  <si>
    <t>3.2.1</t>
  </si>
  <si>
    <t>Công bố TTHC và danh mục TTHC thuộc thẩm quyền giải quyết của đơn vị</t>
  </si>
  <si>
    <t>3.2.2</t>
  </si>
  <si>
    <t>Công khai TTHC đầy đủ, đúng quy định tại nơi tiếp nhận, giải quyết TTHC</t>
  </si>
  <si>
    <t>3.2.3</t>
  </si>
  <si>
    <t>Công khai TTHC trên Trang thông tin điện tử (TTĐT) của đơn vị</t>
  </si>
  <si>
    <t>3.5</t>
  </si>
  <si>
    <t>Tiếp nhận, xử lý phản ánh, kiến nghị (PAKN) của cá nhân, tổ chức đối với TTHC thuộc thẩm quyền giải quyết</t>
  </si>
  <si>
    <t>-</t>
  </si>
  <si>
    <t>CẢI CÁCH TỔ CHỨC BỘ MÁY HÀNH CHÍNH</t>
  </si>
  <si>
    <t>4.2</t>
  </si>
  <si>
    <t>Thực hiện các quy định về quản lý biên chế</t>
  </si>
  <si>
    <t>4.2.1</t>
  </si>
  <si>
    <t>4.2.2</t>
  </si>
  <si>
    <t>Vị trí việc làm</t>
  </si>
  <si>
    <t>5.1.1</t>
  </si>
  <si>
    <t>5.1.2</t>
  </si>
  <si>
    <t>5.2</t>
  </si>
  <si>
    <t>5.3</t>
  </si>
  <si>
    <t>Công tác đào tạo, bồi dưỡng CC.VC hàng năm</t>
  </si>
  <si>
    <t>5.3.1</t>
  </si>
  <si>
    <t>5.3.2</t>
  </si>
  <si>
    <t>5.3.3</t>
  </si>
  <si>
    <t>5.4</t>
  </si>
  <si>
    <t>5.5</t>
  </si>
  <si>
    <t>5.6</t>
  </si>
  <si>
    <t>5.7</t>
  </si>
  <si>
    <t>Thực hiện Kế hoạch số 184/KH-UBND ngày 18/11/2013 và Chỉ thị số 01/CT-UBND ngày 21/02/2017 của UBND tỉnh</t>
  </si>
  <si>
    <t>5.8</t>
  </si>
  <si>
    <t>5.9</t>
  </si>
  <si>
    <t>5.10</t>
  </si>
  <si>
    <t>CẢI CÁCH TÀI CHÍNH CÔNG</t>
  </si>
  <si>
    <t>6.1</t>
  </si>
  <si>
    <t>Tổ chức thực hiện công tác tài chính - ngân sách</t>
  </si>
  <si>
    <t>6.1.1</t>
  </si>
  <si>
    <t>6.1.2</t>
  </si>
  <si>
    <t>Tổ chức thực hiện các kiến nghị sau thanh tra, kiểm tra, kiểm toán nhà nước về tài chính, ngân sách</t>
  </si>
  <si>
    <t>6.2</t>
  </si>
  <si>
    <t>Công tác quản lý, sử dụng tài sản công</t>
  </si>
  <si>
    <t>6.2.1</t>
  </si>
  <si>
    <t>6.2.2</t>
  </si>
  <si>
    <t>6.2.3</t>
  </si>
  <si>
    <t xml:space="preserve">Công khai tài sản công tại cơ quan, tổ chức, đơn vị trực tiếp quản lý, sử dụng. </t>
  </si>
  <si>
    <t>Kiểm tra việc thực hiện các quy định về quản lý tài sản công</t>
  </si>
  <si>
    <t>6.3</t>
  </si>
  <si>
    <t>6.3.2</t>
  </si>
  <si>
    <t>6.3.3</t>
  </si>
  <si>
    <t>TỔNG ĐIỂM CHUẨN</t>
  </si>
  <si>
    <t xml:space="preserve">Lưu ý: </t>
  </si>
  <si>
    <t>- Ngoài ra, còn “Điểm cộng” và “Điểm trừ”.</t>
  </si>
  <si>
    <t>Điểm
tự chấm</t>
  </si>
  <si>
    <t>Điểm 
thẩm định</t>
  </si>
  <si>
    <t>Đơn vị  báo cáo tình hình quản lý, sử dụng tài sản</t>
  </si>
  <si>
    <t>Thực hiện các báo cáo định kỳ, đột xuất</t>
  </si>
  <si>
    <t xml:space="preserve">Thực hiện quy định về việc phân phối kết quả tài chính hoặc sử dụng kinh phí tiết kiệm chi thường xuyên trong năm </t>
  </si>
  <si>
    <t>Phát động chuyên đề thi đua đẩy mạnh CCHC</t>
  </si>
  <si>
    <t>Thực hiện quy định về công tác kiểm soát TTHC theo thẩm quyền (Kế hoạch, báo cáo, tham mưu ban hành TTHC, chỉ đạo điều hành…)</t>
  </si>
  <si>
    <t>3.2.5</t>
  </si>
  <si>
    <t>Công bố quy trình nội bộ giải quyết TTHC</t>
  </si>
  <si>
    <t>- Báo cáo kết quả tự chấm điểm Chỉ số CCHC đầy đủ, đúng thời gian quy định: 0.5 điểm</t>
  </si>
  <si>
    <t>- Không gửi Báo cáo năm: -1 điểm</t>
  </si>
  <si>
    <t>Thực hiện cơ cấu cán bộ, công chức theo vị trí việc làm được phê duyệt</t>
  </si>
  <si>
    <t>- Thực hiện đúng quy định: 1 điểm</t>
  </si>
  <si>
    <t>- Sai quy định: 0 điểm</t>
  </si>
  <si>
    <t>- Thực hiện đủ, đúng nội dung, đúng thời hạn: 1 điểm</t>
  </si>
  <si>
    <t>- Không sai phạm: 1 điểm</t>
  </si>
  <si>
    <t>- Phát hiện sai phạm 01 trường hợp: 0.5 điểm</t>
  </si>
  <si>
    <t>- Từ 02 trường hợp trở lên: 0 điểm</t>
  </si>
  <si>
    <t>- Báo cáo đúng nội dung và thời gian quy định: 1 điểm</t>
  </si>
  <si>
    <t>- Không ban hành: -1 điểm</t>
  </si>
  <si>
    <r>
      <t xml:space="preserve">- </t>
    </r>
    <r>
      <rPr>
        <sz val="12"/>
        <rFont val="Times New Roman"/>
        <family val="1"/>
      </rPr>
      <t>Bảng điểm có “Tổng Điểm chuẩn” là 100 điểm.</t>
    </r>
  </si>
  <si>
    <t>Thực hiện việc quản lý và cập nhật thông tin phần mềm quản lý hồ sơ cán bộ, công chức, viên chức.</t>
  </si>
  <si>
    <t>6.1.4</t>
  </si>
  <si>
    <t>Thực hiện cơ chế tự chủ tại các đơn vị sự nghiệp công lập (SNCL) cấp tỉnh</t>
  </si>
  <si>
    <t>6.3.4</t>
  </si>
  <si>
    <t>Thực hiện giải ngân kế hoạch đầu tư vốn NSNN hàng năm</t>
  </si>
  <si>
    <t>- Trong năm không có CBCCVC bị xử lý kỷ luật do sai phạm trong thực thi nhiệm vụ: 1 điểm</t>
  </si>
  <si>
    <t>- Phối hợp kịp thời và đúng nội dung: 2 điểm</t>
  </si>
  <si>
    <t>- Tất cả số vấn đề đã hoàn thành việc xử lý: 1</t>
  </si>
  <si>
    <t>- Tất cả số vấn đề đã xử lý nhưng chưa hoàn thành: 0.5</t>
  </si>
  <si>
    <t>- Tất cả số vấn đề chưa xử lý: 0</t>
  </si>
  <si>
    <t>- Hoàn thành dưới 80% kế hoạch: 0 điểm</t>
  </si>
  <si>
    <t>- Đúng quy định: 1 điểm</t>
  </si>
  <si>
    <t>- Có báo cáo kết quả rà soát TTHC: 1 điểm</t>
  </si>
  <si>
    <t>- Không thực hiện rà soát hoặc không báo cáo kết quả rà soát TTHC: 0 điểm</t>
  </si>
  <si>
    <t>- Đúng thời gian quy định: 1 điểm</t>
  </si>
  <si>
    <t>- 100% số TTHC thuộc thẩm quyền tiếp nhận hoặc giải quyết được công khai đầy đủ, kịp thời: 1 điểm</t>
  </si>
  <si>
    <t>- 100% TTHC thuộc thẩm quyền giải quyết của đơn vị đã được công bố: 1 điểm</t>
  </si>
  <si>
    <t>- 100% TTHC thuộc thẩm quyền giải quyết của UBND cấp huyện đã được công bố: 0.5 điểm</t>
  </si>
  <si>
    <t>- 100% TTHC thuộc thẩm quyền giải quyết của UBND cấp xã đã được công bố: 0.5 điểm</t>
  </si>
  <si>
    <t>- Không trình điều chỉnh quy trình nội bộ giải quyết TTHC khi có thay đổi hoặc TTHC công bố mới: 0 điểm</t>
  </si>
  <si>
    <t>- 100% số PAKN được xử lý hoặc kiến nghị xử lý và báo cáo kết quả đúng thời gian quy định: 1 điểm</t>
  </si>
  <si>
    <t>- Từ 90% đến dưới 100% số PAKN được xử lý hoặc kiến nghị xử lý: 0.5 điểm</t>
  </si>
  <si>
    <t>- Không gửi báo cáo: 0 điểm</t>
  </si>
  <si>
    <r>
      <t xml:space="preserve">- Hoàn thành từ 80% - 100% kế hoạch thì điểm đánh giá được tính theo công thức: </t>
    </r>
    <r>
      <rPr>
        <b/>
        <i/>
        <sz val="12"/>
        <rFont val="Times New Roman"/>
        <family val="1"/>
      </rPr>
      <t>Tỷ lệ % hoàn thành/100%</t>
    </r>
  </si>
  <si>
    <t>- Ban hành đầy đủ văn bản xử lý hoặc kiến nghị xử lý kết quả TDTHPL theo thẩm quyền: 1 điểm</t>
  </si>
  <si>
    <t>- Không ban hành đầy đủ văn bản xử lý hoặc kiến nghị xử lý kết quả TDTHPL theo thẩm quyền: 0</t>
  </si>
  <si>
    <t>- Nội dung đảm bảo đúng quy định: 1 điểm</t>
  </si>
  <si>
    <t>- Có nội dung thực hiện công tác kiểm soát TTHC sai quy định hoặc không đúng thẩm quyền hoặc chậm triển khai văn bản của tỉnh hoặc thực hiện không đúng thời gian quy định của cơ quan cấp trên (do đơn vị quản lý hoặc cơ quan cấp trên kết luận): 0 điểm</t>
  </si>
  <si>
    <t>Phân công và có báo cáo việc phân công công chức vào VTVL</t>
  </si>
  <si>
    <t>Công bố, công khai TTHC và kết quả giải quyết hồ sơ</t>
  </si>
  <si>
    <t>- Cập nhật dưới 90%: 0 điểm</t>
  </si>
  <si>
    <t>- Tuyên truyền các hình thức khác: tổ chức cuộc thi, tọa đàm, tư vấn, tập huấn: 0.5 điểm</t>
  </si>
  <si>
    <t>- Có chỉ đạo (biên bản cuộc họp, thông báo, công văn) CC.VC thực hiện từ đầu năm: 1 điểm</t>
  </si>
  <si>
    <t>Chuyển đổi nhận thức về chuyển đổi số</t>
  </si>
  <si>
    <t>Ứng dụng Phần mềm quản lý văn bản và điều hành và ứng dụng chữ ký số</t>
  </si>
  <si>
    <t xml:space="preserve">Cổng/trang thông tin điện tử </t>
  </si>
  <si>
    <t>Có mục liên kết với trang một cửa điện tử tỉnh.</t>
  </si>
  <si>
    <t>Các chức năng hỗ trợ: 
- Hỗ trợ người khuyết tật tiếp cận thông tin.
- Chức năng tìm kiếm, tra cứu thông tin.
- Chức năng liên kết đến trang thông tin điện tử các đơn vị trực thuộc và các cơ quan nhà nước khác.</t>
  </si>
  <si>
    <t>Nhân lực công nghệ thông tin</t>
  </si>
  <si>
    <t>Tham gia các khóa tập huấn về CNTT hàng năm do cơ quan chuyên trách CNTT của tỉnh tổ chức.</t>
  </si>
  <si>
    <t>7B</t>
  </si>
  <si>
    <t>7.2.1</t>
  </si>
  <si>
    <r>
      <t xml:space="preserve">Đăng tải đầy đủ nội dung chuyên mục </t>
    </r>
    <r>
      <rPr>
        <i/>
        <sz val="12"/>
        <rFont val="Times New Roman"/>
        <family val="1"/>
      </rPr>
      <t xml:space="preserve">Công khai ngân sách </t>
    </r>
  </si>
  <si>
    <r>
      <t xml:space="preserve">Có tạo chuyên mục </t>
    </r>
    <r>
      <rPr>
        <i/>
        <sz val="12"/>
        <rFont val="Times New Roman"/>
        <family val="1"/>
      </rPr>
      <t>Tuyên truyền cải cách hành chính</t>
    </r>
    <r>
      <rPr>
        <sz val="12"/>
        <rFont val="Times New Roman"/>
        <family val="1"/>
      </rPr>
      <t xml:space="preserve"> và đăng tải nội dung thông tin đầy đủ</t>
    </r>
  </si>
  <si>
    <r>
      <t xml:space="preserve">Có chuyên mục </t>
    </r>
    <r>
      <rPr>
        <i/>
        <sz val="12"/>
        <rFont val="Times New Roman"/>
        <family val="1"/>
      </rPr>
      <t>Thông tin về Chương trình, đề tài nghiên cứu khoa học</t>
    </r>
    <r>
      <rPr>
        <sz val="12"/>
        <rFont val="Times New Roman"/>
        <family val="1"/>
      </rPr>
      <t>.</t>
    </r>
  </si>
  <si>
    <r>
      <rPr>
        <i/>
        <sz val="12"/>
        <rFont val="Times New Roman"/>
        <family val="1"/>
      </rPr>
      <t>Chuyên mục Ý kiến – Hỏi đáp</t>
    </r>
    <r>
      <rPr>
        <sz val="12"/>
        <rFont val="Times New Roman"/>
        <family val="1"/>
      </rPr>
      <t xml:space="preserve"> đảm bảo tất cả các câu trả lời đúng về: lĩnh vực; thời gian quy định; trọng tâm, ngắn gọn, dễ hiểu.</t>
    </r>
  </si>
  <si>
    <t>7.2.2</t>
  </si>
  <si>
    <t>7.2.3</t>
  </si>
  <si>
    <t>7.2.4</t>
  </si>
  <si>
    <t>7.2.5</t>
  </si>
  <si>
    <t>7.2.6</t>
  </si>
  <si>
    <t>7.3.1</t>
  </si>
  <si>
    <t>- Từ 20 đến dưới 30 tin, bài: 0.5 điểm</t>
  </si>
  <si>
    <t>- Từ 10 đến dưới 20 tin, bài: 0.25 điểm</t>
  </si>
  <si>
    <t>- Từ 30 tin, bài trở lên: 0.75 điểm</t>
  </si>
  <si>
    <t>7.3.2</t>
  </si>
  <si>
    <t>Thông tin trên Cổng thông tin điện tử của đơn vị</t>
  </si>
  <si>
    <t>7.3.2.1</t>
  </si>
  <si>
    <t>7.3.2.2</t>
  </si>
  <si>
    <t>7.3.3</t>
  </si>
  <si>
    <t>- Thông tin đầy đủ: 0.25 điểm</t>
  </si>
  <si>
    <t>- Không đầy đủ: -0.1 điểm/thông tin</t>
  </si>
  <si>
    <t>7.3.4</t>
  </si>
  <si>
    <t>Chuyên mục Chỉ đạo, điều hành đầy đủ Lịch công tác tuần của đơn vị: Số tuần có lịch công tác/Tổng số tuần trong năm; Có đăng tải văn bản chỉ đạo điều hành/ ý kiến chỉ đạo điều hành.</t>
  </si>
  <si>
    <t>- Không đầy đủ: 0 điểm</t>
  </si>
  <si>
    <t>7.3.5</t>
  </si>
  <si>
    <t>7.3.6</t>
  </si>
  <si>
    <t>7.3.7</t>
  </si>
  <si>
    <t>7.3.8</t>
  </si>
  <si>
    <t>7.3.9</t>
  </si>
  <si>
    <t>7.3.10</t>
  </si>
  <si>
    <t>7.3.11</t>
  </si>
  <si>
    <t>7.3.12</t>
  </si>
  <si>
    <t>7.3.13</t>
  </si>
  <si>
    <t>7.3.14</t>
  </si>
  <si>
    <t>7.3.15</t>
  </si>
  <si>
    <t>7.3.16</t>
  </si>
  <si>
    <t>7.3.17</t>
  </si>
  <si>
    <t>7.6.1</t>
  </si>
  <si>
    <t>7.6.2</t>
  </si>
  <si>
    <t>7.6.3</t>
  </si>
  <si>
    <t>- Tham gia đầy đủ: 0.5 điểm</t>
  </si>
  <si>
    <t>- Tham gia không đầy đủ: 0.25 điểm</t>
  </si>
  <si>
    <t>- Không tham gia: 0 điểm</t>
  </si>
  <si>
    <t>Ban hành cơ chế chính sách về phát triển và ứng dụng CNTT</t>
  </si>
  <si>
    <t>7.7.1</t>
  </si>
  <si>
    <t>7.7.2</t>
  </si>
  <si>
    <t>- Không ban hành kế hoạch: 0 điểm</t>
  </si>
  <si>
    <t>- Dưới 10 tin, bài: 0 điểm</t>
  </si>
  <si>
    <r>
      <t xml:space="preserve">Có chuyên mục </t>
    </r>
    <r>
      <rPr>
        <i/>
        <sz val="12"/>
        <rFont val="Times New Roman"/>
        <family val="1"/>
      </rPr>
      <t>Thủ tục hành chính</t>
    </r>
    <r>
      <rPr>
        <sz val="12"/>
        <rFont val="Times New Roman"/>
        <family val="1"/>
      </rPr>
      <t xml:space="preserve"> trên Trang thông tin điện tử để công khai đầy đủ TTHC thuộc thẩm quyền giải quyết của đơn vị</t>
    </r>
  </si>
  <si>
    <t>- Trình độ Đại học: 0.5 điểm</t>
  </si>
  <si>
    <t>- Không đúng thời gian quy định hoặc không trình công bố hoặc trình công bố không đúng mẫu quy định: 0 điểm</t>
  </si>
  <si>
    <t>- 100% TTHC được công khai tại nơi tiếp nhận hồ sơ giải quyết TTHC (trừ TTHC thuộc các trường hợp quy định tại khoản 5, Điều 14 của Nghị định số 61/2018/NĐ-CP công khai tại cơ quan, đơn vị giải quyết): 1 điểm</t>
  </si>
  <si>
    <t>- Công khai dưới 100% hoặc TTHC đã hết hiệu lực hoặc không đúng mẫu hướng dẫn của Quyết định số 3765/QĐ-UBND ngày 15/12/2017 hoặc không công khai địa chỉ phản ánh, kiến nghị cho cá nhân, tổ chức về quy định hành chính trên Giấy hẹn (Phiếu hẹn) trả kết quả TTHC: 0 điểm</t>
  </si>
  <si>
    <t>Chấp hành nội quy làm việc của CC.VC</t>
  </si>
  <si>
    <r>
      <t xml:space="preserve">- Cập nhật đầy đủ thông tin theo quy định: từ 90 đến 100%
</t>
    </r>
    <r>
      <rPr>
        <b/>
        <i/>
        <sz val="12"/>
        <rFont val="Times New Roman"/>
        <family val="1"/>
      </rPr>
      <t xml:space="preserve">Tính theo công thức: (Tỷ lệ % cập nhật/100%)*2 </t>
    </r>
  </si>
  <si>
    <r>
      <t xml:space="preserve">Xử lý các vấn đề phát hiện qua rà soát TTHC </t>
    </r>
    <r>
      <rPr>
        <sz val="12"/>
        <rFont val="Times New Roman"/>
        <family val="1"/>
      </rPr>
      <t>(kể cả đơn vị không nằm trong kế hoạch rà soát)</t>
    </r>
  </si>
  <si>
    <t>Kỷ luật, kỷ cương trong thực thi nhiệm vụ</t>
  </si>
  <si>
    <t>- Nếu đơn vị có CBCCVC vi phạm kỷ luật bị xử lý từ khiển trách trở lên: -0.5 điểm/trường hợp.
(Nếu đơn vị tự chủ động phát hiện và xử lý CC.VC: không trừ điểm từng trường hợp)</t>
  </si>
  <si>
    <t>Thông tin về lãnh đạo trong cơ quan và lãnh đạo các đơn vị trực thuộc: Họ và tên, chức vụ, điện thoại, địa chỉ thư điện tử công vụ.</t>
  </si>
  <si>
    <t>Thông tin giao dịch chính thức gồm: địa chỉ, điện thoại, số fax, địa chỉ thư điện tử chính thức để giao dịch và tiếp nhận các thông tin của đơn vị.</t>
  </si>
  <si>
    <r>
      <t xml:space="preserve">Chuyên mục Thông tin về dự án, hạng mục đầu tư, đấu thầu, mua sắm công: danh sách các dự án đang chuẩn bị đầu tư; Các dự án đang triển khai; Các dự án đã hoàn tất.
</t>
    </r>
    <r>
      <rPr>
        <b/>
        <u val="single"/>
        <sz val="12"/>
        <rFont val="Times New Roman"/>
        <family val="1"/>
      </rPr>
      <t>Ghi chú:</t>
    </r>
    <r>
      <rPr>
        <b/>
        <i/>
        <u val="single"/>
        <sz val="12"/>
        <rFont val="Times New Roman"/>
        <family val="1"/>
      </rPr>
      <t xml:space="preserve"> </t>
    </r>
    <r>
      <rPr>
        <i/>
        <sz val="12"/>
        <rFont val="Times New Roman"/>
        <family val="1"/>
      </rPr>
      <t>Mỗi dự án cần có: tên dự án, mục tiêu chính, lĩnh vực, loại dự án, thời gian thực hiện, kinh phí dự án, tình trạng dự án.</t>
    </r>
  </si>
  <si>
    <r>
      <t xml:space="preserve">Chuyên mục Quy hoạch, kế hoạch phát triển: </t>
    </r>
    <r>
      <rPr>
        <sz val="12"/>
        <rFont val="Times New Roman"/>
        <family val="1"/>
      </rPr>
      <t>cung cấp thông tin về chiến lược, quy hoạch, kế hoạch phát triển ngành, lĩnh vực tại địa phương</t>
    </r>
  </si>
  <si>
    <t>- Phối hợp chậm hoặc sai nội dung: -0.25 điểm /trường hợp</t>
  </si>
  <si>
    <t>- Không phối hợp: -0.5 điểm/trường hợp</t>
  </si>
  <si>
    <t>- Có nội dung, số liệu không đúng hoặc trễ so với quy định: -0.25 điểm/trường hợp (trừ không quá 1 điểm)</t>
  </si>
  <si>
    <t>- Từ 90% đến dưới 100% số TTHC thuộc thẩm quyền tiếp nhận hoặc giải quyết được công khai: 0.5 điểm</t>
  </si>
  <si>
    <t>- Dưới 90% số PAKN được xử lý hoặc kiến nghị xử lý hoặc báo cáo kết quả không đúng thời gian quy định: 0 điểm</t>
  </si>
  <si>
    <r>
      <t>Xây dựng và triển khai đề án xác định vị trí việc làm đối với viên chức theo Nghị định số 106</t>
    </r>
    <r>
      <rPr>
        <b/>
        <sz val="12"/>
        <rFont val="Times New Roman"/>
        <family val="1"/>
      </rPr>
      <t>/2020/</t>
    </r>
    <r>
      <rPr>
        <b/>
        <sz val="12"/>
        <rFont val="Times New Roman"/>
        <family val="1"/>
      </rPr>
      <t>NĐ-CP ngày 10/9/2020</t>
    </r>
  </si>
  <si>
    <t>Báo cáo CCHC đảm bảo về số lượng, nội dung, biểu mẫu và thời gian theo quy định: 2 điểm</t>
  </si>
  <si>
    <t>- Báo cáo trễ hoặc không đảm bảo nội dung: -0.25 điểm/báo cáo</t>
  </si>
  <si>
    <t>CẢI CÁCH THỂ CHẾ</t>
  </si>
  <si>
    <t>CẢI CÁCH THỦ TỤC HÀNH CHÍNH VÀ THỰC HIỆN CƠ CHẾ MỘT CỬA, MỘT CỬA LIÊN THÔNG</t>
  </si>
  <si>
    <t>CẢI CÁCH CHẾ ĐỘ CÔNG VỤ, CÔNG CHỨC</t>
  </si>
  <si>
    <t>XÂY DỰNG VÀ PHÁT TRIỂN CHÍNH QUYỀN ĐIỆN TỬ, CHÍNH QUYỀN SỐ</t>
  </si>
  <si>
    <t>PHỤ LỤC 1</t>
  </si>
  <si>
    <t>Thực hiện đủ, đúng nội dung, đúng thời hạn báo cáo, thống kê về CC.VC  (báo cáo đánh giá, xếp loại năm; báo cáo chất lượng CC.VC năm, báo cáo thống kê ngành nội vụ)</t>
  </si>
  <si>
    <t>- Tổ chức thực hiện các hoạt động điều tra, khảo sát, thu thập thông tin về tình hình thi hành pháp luật trong lĩnh vực quản lý của ngành hoặc lĩnh vực trọng tâm, liên ngành, chuyên đề của địa phương (nếu được giao): 1 điểm</t>
  </si>
  <si>
    <t>- Trình độ Cao đẳng: 0.25 điểm</t>
  </si>
  <si>
    <t>- Trình độ Trung cấp: 0.05 điểm</t>
  </si>
  <si>
    <t>- Báo cáo trễ: 0.05 điểm</t>
  </si>
  <si>
    <t>7.7.3</t>
  </si>
  <si>
    <t>7.7.4</t>
  </si>
  <si>
    <t>- Có phát động bằng văn bản (trong Quý I-2022): 0.5 điểm</t>
  </si>
  <si>
    <r>
      <t xml:space="preserve">CBCC tham gia đầy đủ các hội thảo, hội nghị, tập huấn về chuyển đổi số do tỉnh tổ chức đúng theo thành phần và đối tượng quy định
</t>
    </r>
    <r>
      <rPr>
        <i/>
        <sz val="12"/>
        <rFont val="Times New Roman"/>
        <family val="1"/>
      </rPr>
      <t>Điểm = (Tỷ lệ CBCC tham gia x điểm chuẩn)</t>
    </r>
  </si>
  <si>
    <r>
      <t xml:space="preserve">Tỷ lệ CBCC của cơ quan, đơn vị được tập huấn nâng cao nhận thức về Chuyển đổi số/ Tổng số CBCC của cơ quan,đơn vị
</t>
    </r>
    <r>
      <rPr>
        <i/>
        <sz val="12"/>
        <rFont val="Times New Roman"/>
        <family val="1"/>
      </rPr>
      <t>Điểm = (Tỷ lệ CBCC tham gia x điểm chuẩn)</t>
    </r>
  </si>
  <si>
    <t>Trình độ về CNTT của công chức phụ trách CNTT và an toàn thông tin</t>
  </si>
  <si>
    <t>- Có phân công công chức chuyên trách/phụ trách về Kinh tế số: 0.25 điểm</t>
  </si>
  <si>
    <t>- Không ban hành: 0 điểm</t>
  </si>
  <si>
    <t>- Báo cáo trễ hoặc không đầy đủ: -0.25 điểm/báo cáo</t>
  </si>
  <si>
    <r>
      <t xml:space="preserve">Văn bản ĐẾN được số hóa, tiếp nhận và xử lý trên phần mềm/Tổng số văn bản ĐẾN của cơ quan.
</t>
    </r>
    <r>
      <rPr>
        <i/>
        <sz val="12"/>
        <rFont val="Times New Roman"/>
        <family val="1"/>
      </rPr>
      <t>Điểm = Tỷ lệ x điểm chuẩn</t>
    </r>
  </si>
  <si>
    <r>
      <t xml:space="preserve">Văn bản ĐẾN được ký số đúng theo giá trị pháp lý 
(Tổng số văn bản ĐẾN được tiếp nhận, số hóa có ký số đúng theo giá trị pháp lý / Tổng số văn bản ĐẾN được số hóa của cơ quan)
</t>
    </r>
    <r>
      <rPr>
        <i/>
        <sz val="12"/>
        <rFont val="Times New Roman"/>
        <family val="1"/>
      </rPr>
      <t>Điểm = Tỷ lệ x điểm chuẩn</t>
    </r>
  </si>
  <si>
    <r>
      <t xml:space="preserve">Văn bản ĐI được phát hành trên phần mềm/Tổng số văn bản ĐI của cơ quan (trừ văn bản Mật)
</t>
    </r>
    <r>
      <rPr>
        <i/>
        <sz val="12"/>
        <rFont val="Times New Roman"/>
        <family val="1"/>
      </rPr>
      <t>Điểm = Tỷ lệ x điểm chuẩn</t>
    </r>
  </si>
  <si>
    <r>
      <t xml:space="preserve">Văn bản ĐI được ký số đúng theo giá trị pháp lý/Tổng số văn bản ĐI của đơn vị (trừ văn bản Mật)
</t>
    </r>
    <r>
      <rPr>
        <i/>
        <sz val="12"/>
        <rFont val="Times New Roman"/>
        <family val="1"/>
      </rPr>
      <t>Điểm = Tỷ lệ x điểm chuẩn</t>
    </r>
  </si>
  <si>
    <r>
      <t xml:space="preserve">Trao đổi văn bản hoàn toàn dưới dạng điện tử 
(Tổng số lượng văn bản ĐI của cơ quan được gửi hoàn toàn dưới dạng điện tử, không kèm văn bản giấy / Tổng số văn bản ĐI của đơn vị (trừ văn bản Mật))
</t>
    </r>
    <r>
      <rPr>
        <i/>
        <sz val="12"/>
        <rFont val="Times New Roman"/>
        <family val="1"/>
      </rPr>
      <t>Điểm = Tỷ lệ x điểm chuẩn</t>
    </r>
  </si>
  <si>
    <r>
      <t xml:space="preserve">Văn bản ĐI được ký số theo hình thức ký số của cơ quan và cá nhân
(Tổng số văn bản ĐI được ký số của cơ quan và cá nhân / Tổng số văn bản ĐI được ký số của cơ quan)
</t>
    </r>
    <r>
      <rPr>
        <i/>
        <sz val="12"/>
        <rFont val="Times New Roman"/>
        <family val="1"/>
      </rPr>
      <t>Điểm = Tỷ lệ x điểm chuẩn</t>
    </r>
  </si>
  <si>
    <r>
      <rPr>
        <i/>
        <sz val="12"/>
        <rFont val="Times New Roman"/>
        <family val="1"/>
      </rPr>
      <t>Chuyên mục tin tức, sự kiện:</t>
    </r>
    <r>
      <rPr>
        <sz val="12"/>
        <rFont val="Times New Roman"/>
        <family val="1"/>
      </rPr>
      <t xml:space="preserve"> các tin, bài về hoạt động, các vấn đề liên quan thuộc phạm vi quản lý nhà nước có liên quan.
</t>
    </r>
    <r>
      <rPr>
        <b/>
        <sz val="12"/>
        <rFont val="Times New Roman"/>
        <family val="1"/>
      </rPr>
      <t>Ghi chú:</t>
    </r>
    <r>
      <rPr>
        <sz val="12"/>
        <rFont val="Times New Roman"/>
        <family val="1"/>
      </rPr>
      <t xml:space="preserve"> </t>
    </r>
    <r>
      <rPr>
        <i/>
        <sz val="12"/>
        <rFont val="Times New Roman"/>
        <family val="1"/>
      </rPr>
      <t xml:space="preserve">Tin, bài viết tự biên tập đã đăng, không tính tin sưu tầm. </t>
    </r>
  </si>
  <si>
    <r>
      <t>Chuyên mục văn bản quy phạm pháp luật</t>
    </r>
    <r>
      <rPr>
        <sz val="12"/>
        <rFont val="Times New Roman"/>
        <family val="1"/>
      </rPr>
      <t>: đăng tải đầy đủ văn bản QPPL chuyên ngành do Trung ương và địa phương ban hành.</t>
    </r>
  </si>
  <si>
    <r>
      <t xml:space="preserve">Đăng tải đầy đủ nội dung chuyên mục </t>
    </r>
    <r>
      <rPr>
        <i/>
        <sz val="12"/>
        <rFont val="Times New Roman"/>
        <family val="1"/>
      </rPr>
      <t>Báo cáo thống kê.</t>
    </r>
  </si>
  <si>
    <t>- Có quyết định phân công công chức phụ trách ATTT: 0.25 điểm</t>
  </si>
  <si>
    <t>- Có quyết định phân công công chức phụ trách CNTT: 0.25 điểm</t>
  </si>
  <si>
    <t xml:space="preserve">Có quyết định phân công công chức chuyên trách/phụ trách về Kinh tế số </t>
  </si>
  <si>
    <t xml:space="preserve">Có quyết định phân công công chức chuyên trách/phụ trách về Xã hội số </t>
  </si>
  <si>
    <t>Phân công công chức phụ trách CNTT và an toàn thông tin (phải có quyết định phân công cụ thể)</t>
  </si>
  <si>
    <t>Thực hiện báo cáo định kỳ về tình hình ứng dụng CNTT đúng thời gian quy định (Báo cáo 6 tháng trước 10/6; năm trước 30/12) và cáo cáo đột xuất về lĩnh vực CNTT theo yêu cầu của Sở Thông tin và Truyền thông</t>
  </si>
  <si>
    <t>- Có ban hành đúng theo quy định: 0.5 điểm</t>
  </si>
  <si>
    <t>- Có ban hành kế hoạch đúng theo quy định: 0.5 điểm</t>
  </si>
  <si>
    <t>- Có ban hành kế hoạch đúng theo quy định: 0.25 điểm</t>
  </si>
  <si>
    <t>- Tuyên truyền không đủ số lượng quy định: 0 điểm.</t>
  </si>
  <si>
    <t xml:space="preserve">- Tuyên truyền CCHC với 02 hình thức sau: trên website đơn vị (ít nhất 10 tin, bài) và Hội nghị: 0.5 điểm; 
</t>
  </si>
  <si>
    <r>
      <t xml:space="preserve">Chuyên mục lấy ý kiến </t>
    </r>
    <r>
      <rPr>
        <i/>
        <sz val="12"/>
        <rFont val="Times New Roman"/>
        <family val="1"/>
      </rPr>
      <t xml:space="preserve">góp ý dự thảo </t>
    </r>
    <r>
      <rPr>
        <sz val="12"/>
        <rFont val="Times New Roman"/>
        <family val="1"/>
      </rPr>
      <t>của tổ chức, cá nhân.</t>
    </r>
  </si>
  <si>
    <t>- Báo cáo đầy đủ, đúng nội dung và thời gian quy định: 1 điểm</t>
  </si>
  <si>
    <t>- Không báo cáo: 0 điểm</t>
  </si>
  <si>
    <t>- Gửi các báo cáo định kỳ, đột xuất không đúng thời gian, thiếu biểu mẫu, số liệu không chính xác: 0 điểm</t>
  </si>
  <si>
    <t>- Không có sai phạm được phát hiện trong năm đánh giá: 0.5 điểm</t>
  </si>
  <si>
    <t>- Có sai phạm được phát hiện trong năm đánh giá: 0 điểm</t>
  </si>
  <si>
    <t>- Gửi báo cáo định kỳ, đột xuất đúng thời gian, biểu mẫu, số liệu chính xác: 0.5 điểm</t>
  </si>
  <si>
    <t>- Có kiểm tra: 0.5 điểm</t>
  </si>
  <si>
    <t>- Không kiểm tra: 0 điểm</t>
  </si>
  <si>
    <t>- Đã ban hành và thực hiện công khai trên Cổng TTĐT của tỉnh hoặc Trang TTĐT của đơn vị: 0.5 điểm</t>
  </si>
  <si>
    <t>- Đã ban hành nhưng chưa thực hiện công khai trên Cổng TTĐT của tỉnh hoặc Trang TTĐT của đơn vị: 0.25 điểm</t>
  </si>
  <si>
    <t>- Chưa ban hành: 0 điểm</t>
  </si>
  <si>
    <t>- Đạt tỷ lệ giải ngân trên 90% so với kế hoạch được giao: 0.5 điểm</t>
  </si>
  <si>
    <r>
      <t xml:space="preserve">- Đạt tỷ lệ giải ngân từ 60% - 90% so với kế hoạch được giao thì điểm đánh giá được tính theo công thức: 
</t>
    </r>
    <r>
      <rPr>
        <b/>
        <i/>
        <sz val="12"/>
        <rFont val="Times New Roman"/>
        <family val="1"/>
      </rPr>
      <t>(Tỷ lệ % giải ngân kế hoạch đầu tư vốn NSNN x 0.5)/100%</t>
    </r>
  </si>
  <si>
    <t>- Đạt tỷ lệ giải ngân dưới 60% so với kế hoạch được giao: 0 điểm</t>
  </si>
  <si>
    <t xml:space="preserve"> - 100% số kiến nghị được thực hiện: 0.5 điểm</t>
  </si>
  <si>
    <t>- Từ 80% - dưới 100% số kiến nghị được thực hiện: 0.25 điểm</t>
  </si>
  <si>
    <t>- Dưới 80% số kiến nghị được thực hiện: 0 điểm</t>
  </si>
  <si>
    <t>- Đã ban hành và thực hiện công khai trên cổng TTĐT của tỉnh hoặc Trang TTĐT của đơn vị: 1 điểm</t>
  </si>
  <si>
    <t>- Đã ban hành nhưng chưa thực hiện công khai trên Cổng TTĐT của tỉnh hoặc Trang TTĐT của đơn vị: 0.5 điểm</t>
  </si>
  <si>
    <t>Ban hành Kế hoạch ứng dụng CNTT của đơn vị hàng năm</t>
  </si>
  <si>
    <t>- Báo cáo biên chế đầy đủ, đúng thời gian quy định (trước ngày 15 của tháng đầu tiên của quý): 1 điểm</t>
  </si>
  <si>
    <t>Sử dụng từ 90% đến dưới 95%: 1 điểm</t>
  </si>
  <si>
    <t>Sử dụng dưới 90%: 0 điểm</t>
  </si>
  <si>
    <t>STT</t>
  </si>
  <si>
    <t>Sử dụng từ 98% trở lên: 2 điểm</t>
  </si>
  <si>
    <t>Thực hiện báo cáo biên chế quý theo Quyết định số 3787/QĐ-UBND và Quyết định số 3788/QĐ-UBND ngày 29/12/2021 của UBND tỉnh</t>
  </si>
  <si>
    <r>
      <rPr>
        <b/>
        <sz val="12"/>
        <rFont val="Times New Roman"/>
        <family val="1"/>
      </rPr>
      <t>Điểm đánh giá được tính theo công thức: (b/a) *1 + (c/a)*0.5</t>
    </r>
    <r>
      <rPr>
        <sz val="12"/>
        <rFont val="Times New Roman"/>
        <family val="1"/>
      </rPr>
      <t xml:space="preserve">
</t>
    </r>
    <r>
      <rPr>
        <b/>
        <sz val="12"/>
        <rFont val="Times New Roman"/>
        <family val="1"/>
      </rPr>
      <t>Trong đó:</t>
    </r>
    <r>
      <rPr>
        <sz val="12"/>
        <rFont val="Times New Roman"/>
        <family val="1"/>
      </rPr>
      <t xml:space="preserve">
- a là tổng số vấn đề phải xử lý
- b là số vấn đề đã hoàn thành việc xử lý.
- c là số vấn đề đã xử lý nhưng chưa hoàn thành.
Trường hợp không có vấn đề phải xử lý sau kiểm tra (a = 0) thì điểm đánh giá là 1.
Ví dụ: qua kiểm tra có 5 vấn đề phải xử lý, đã hoàn thành xử lý 2 vấn đề, còn 3 vấn đề đã xử lý nhưng chưa hoàn thành thì điểm đánh giá được tính theo công thức: (2/5)*1 +(3/5)*0.5 = 0.7 điểm</t>
    </r>
  </si>
  <si>
    <r>
      <t xml:space="preserve">* Điểm trừ: </t>
    </r>
    <r>
      <rPr>
        <sz val="12"/>
        <rFont val="Times New Roman"/>
        <family val="1"/>
      </rPr>
      <t>Lãnh đạo cấp phòng thuộc sở và tương đương được bổ nhiệm sai quy định: -0.5 điểm/trường hợp</t>
    </r>
  </si>
  <si>
    <r>
      <t xml:space="preserve">Thực hiện báo cáo công tác TDTHPL </t>
    </r>
    <r>
      <rPr>
        <sz val="12"/>
        <rFont val="Times New Roman"/>
        <family val="1"/>
      </rPr>
      <t>đầy đủ</t>
    </r>
    <r>
      <rPr>
        <sz val="12"/>
        <rFont val="Times New Roman"/>
        <family val="1"/>
      </rPr>
      <t>, đúng thời gian và đảm bảo nội dung theo quy định.</t>
    </r>
  </si>
  <si>
    <t>- Thực hiện báo cáo đầy đủ, đúng thời gian quy định: 1 điểm</t>
  </si>
  <si>
    <t>- Báo cáo nội dung, thời gian sai quy định: -0.5 điểm/trường hợp (trừ không quá 2 điểm)</t>
  </si>
  <si>
    <t>Chuyên mục Giới thiệu chung đầy đủ thông tin: Sơ đồ tổ chức; Cơ cấu tổ chức; Chức năng nhiệm vụ và quyền hạn của tổ chức, đơn vị trực thuộc (nếu có) và tóm lược quá trình hình thành và phát triển của cơ quan.</t>
  </si>
  <si>
    <t>Chuyên mục Thông tin tuyên truyền, hướng dẫn thực hiện pháp luật; tuyên truyền chế độ, chính sách đối với những lĩnh vực thuộc phạm vi quản lý nhà nước của cơ quan, đơn vị.</t>
  </si>
  <si>
    <t>- Không phân công công chức phụ trách CNTT hoặc ATTT: 0 điểm</t>
  </si>
  <si>
    <t>- Không phân công  công chức chuyên trách/phụ trách về Kinh tế số: 0 điểm</t>
  </si>
  <si>
    <t>- Có phân công công chức chuyên trách/phụ trách về Xã hội số: 0.25 điểm</t>
  </si>
  <si>
    <t>- Không phân công công chức chuyên trách/phụ trách về Xã hội số: 0 điểm</t>
  </si>
  <si>
    <r>
      <rPr>
        <b/>
        <u val="single"/>
        <sz val="12"/>
        <rFont val="Times New Roman"/>
        <family val="1"/>
      </rPr>
      <t>Điểm cộng:</t>
    </r>
    <r>
      <rPr>
        <sz val="12"/>
        <rFont val="Times New Roman"/>
        <family val="1"/>
      </rPr>
      <t xml:space="preserve"> 
1. Nếu đạt tỷ lệ 60% hồ sơ giải quyết trước hạn: +1 điểm;
2. Đạt 50% trở lên DVC TT mức độ 3,4 có phát sinh hồ sơ: +1 điểm;
3. Đạt trên 40% hồ sơ của các DVC TT mức độ 3, 4 có phát sinh hồ sơ nộp trực tuyến (số hồ sơ tiếp nhận trực tuyến/số hồ sơ tiếp nhận cả trực tuyến và số hóa);
</t>
    </r>
    <r>
      <rPr>
        <sz val="11"/>
        <rFont val="Times New Roman"/>
        <family val="1"/>
      </rPr>
      <t>4. Đạt tỷ lệ từ 100% văn bản đi được ký số phải có giá trị pháp lý (theo Nghị định 30/2020/NĐ-CP ngày 05/3/2020 của Chính phủ về công tác văn thư)/Tổng số văn bản đi của đơn vị (trừ văn bản Mật): +1 điểm;</t>
    </r>
    <r>
      <rPr>
        <sz val="12"/>
        <rFont val="Times New Roman"/>
        <family val="1"/>
      </rPr>
      <t xml:space="preserve">
5. Đạt 50% TTHC đã triển khai có phát sinh hồ sơ tiếp nhận/trả kết quả giải quyết qua dịch vụ BCCI: +1 điểm.</t>
    </r>
  </si>
  <si>
    <t>Sử dụng từ 95% đến dưới 98%: 1.5 điểm</t>
  </si>
  <si>
    <t>Ban hành Kế hoạch đào tạo, bồi dưỡng hàng năm:</t>
  </si>
  <si>
    <t>- Ban hành đúng thời gian quy định: 2 điểm</t>
  </si>
  <si>
    <t>- Ban hành trễ: 1 điểm</t>
  </si>
  <si>
    <t>Thực hiện Kế hoạch đào tạo, bồi dưỡng:</t>
  </si>
  <si>
    <r>
      <t xml:space="preserve">- Hoàn thành từ 80%  - 100% kế hoạch thì điểm đánh giá được tính theo công thức: </t>
    </r>
    <r>
      <rPr>
        <b/>
        <i/>
        <sz val="12"/>
        <rFont val="Times New Roman"/>
        <family val="1"/>
      </rPr>
      <t>(Tỷ lệ % hoàn thành x 2)/100%</t>
    </r>
  </si>
  <si>
    <t>Báo cáo đào tạo, bồi dưỡng hàng năm.</t>
  </si>
  <si>
    <t>- Báo cáo trễ hoặc không đầy đủ nội dung: 0.5 điểm</t>
  </si>
  <si>
    <r>
      <rPr>
        <b/>
        <sz val="12"/>
        <rFont val="Times New Roman"/>
        <family val="1"/>
      </rPr>
      <t xml:space="preserve">* Điểm cộng: </t>
    </r>
    <r>
      <rPr>
        <sz val="12"/>
        <rFont val="Times New Roman"/>
        <family val="1"/>
      </rPr>
      <t>gửi báo cáo quyết toán đúng thời hạn, đầy đủ biểu mẫu theo quy định: 1 điểm</t>
    </r>
  </si>
  <si>
    <t>Ban hành Chương trình/Nghị quyết/Kế hoạch của cơ quan, đơn vị (thực hiện Nghị quyết số 08-NQ/TU ngày 06/10/2021 của Tỉnh ủy về chuyển đổi số tỉnh Tiền Giang đến năm 2025 và định hướng đến năm 2030)</t>
  </si>
  <si>
    <t>Ban hành Kế hoạch của cơ quan, đơn vị (thực hiện Kế hoạch số 370/KH-UBND ngày 08/12/2021 của UBND tỉnh về Chuyển đổi số tỉnh Tiền Giang giai đoạn 2021 - 2025, định hướng đến năm 2030)</t>
  </si>
  <si>
    <t>Tỷ lệ cơ quan, đơn vị thuộc, trực thuộc được kiểm tra trong năm</t>
  </si>
  <si>
    <t>Việc phối hợp thực hiện các nhiệm vụ CCHC trong năm (Văn bản chỉ đạo của Sở  về thực hiện nhiệm vụ CCHC, đề nghị phối hợp lấy ý kiến đóng góp v; có báo cáo đột xuất theo yêu cầu...)</t>
  </si>
  <si>
    <r>
      <rPr>
        <b/>
        <sz val="12"/>
        <rFont val="Times New Roman"/>
        <family val="1"/>
      </rPr>
      <t>Điểm cộng:</t>
    </r>
    <r>
      <rPr>
        <sz val="12"/>
        <rFont val="Times New Roman"/>
        <family val="1"/>
      </rPr>
      <t xml:space="preserve">
Trong năm có sáng kiến về CCHC được UBND tỉnh hoặc Bộ, ngành Trung ương, Sở Y tế công nhận: 0.25 điểm/sáng kiến (Không quá 01 điểm)</t>
    </r>
  </si>
  <si>
    <t>- Xây dựng và thực hiện Kế hoạch TDTHPL trong phạm vi quản lý của cơ quan, đơn vị, kế hoạch TDTHPL trọng tâm, liên ngành, chuyên đề được Sở Y tế giao (nếu có) đảm bảo thời gian và tiến độ thực hiện theo quy định: 1 điểm</t>
  </si>
  <si>
    <t>Tỷ lệ biên chế sử dụng so với số được giao 2022 
(công chức + người làm việc)</t>
  </si>
  <si>
    <t>Nếu Tổ Kiểm tra kiểm tra và lập biên bản CC.VC vi phạm quy định việc đeo thẻ, thời giờ làm việc, uống rượu, bia trong giờ làm việc, cụ thể:</t>
  </si>
  <si>
    <r>
      <t>Việc thực hiện và phối hợp thực hiện các quy định của pháp luật về tuyển dụng, sử dụng, quản lý CC.</t>
    </r>
    <r>
      <rPr>
        <b/>
        <sz val="12"/>
        <rFont val="Times New Roman"/>
        <family val="1"/>
      </rPr>
      <t>VC</t>
    </r>
    <r>
      <rPr>
        <b/>
        <sz val="12"/>
        <rFont val="Times New Roman"/>
        <family val="1"/>
      </rPr>
      <t xml:space="preserve"> </t>
    </r>
    <r>
      <rPr>
        <sz val="12"/>
        <rFont val="Times New Roman"/>
        <family val="1"/>
      </rPr>
      <t>(theo kết luận thanh tra, thông báo kết quả kiểm tra hàng năm).</t>
    </r>
  </si>
  <si>
    <r>
      <t xml:space="preserve">Áp dụng Hệ thống quản lý chất lượng (ISO 9001) </t>
    </r>
    <r>
      <rPr>
        <sz val="12"/>
        <rFont val="Times New Roman"/>
        <family val="1"/>
      </rPr>
      <t xml:space="preserve">
</t>
    </r>
  </si>
  <si>
    <t>- Bảng tiêu chí của đơn vị có những mục, tiểu mục không áp dụng nên được bỏ ra.</t>
  </si>
  <si>
    <t>- Đạt loại tốt : &gt;80; khá &gt;70 và còn lại là trung bình.</t>
  </si>
  <si>
    <t>- Tổng điểm của đánh giá tiêu chí đơn vị là 57 và được quy thành 100 để tiện đánh giá.</t>
  </si>
  <si>
    <t>CHỈ SỐ CẢI CÁCH HÀNH CHÍNH CỦA BỆNH VIỆN TÂM THẦN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</si>
</sst>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55">
    <font>
      <sz val="11"/>
      <color theme="1"/>
      <name val="Calibri"/>
      <family val="2"/>
    </font>
    <font>
      <sz val="11"/>
      <color indexed="8"/>
      <name val="Calibri"/>
      <family val="2"/>
    </font>
    <font>
      <b/>
      <sz val="12"/>
      <name val="Times New Roman"/>
      <family val="1"/>
    </font>
    <font>
      <sz val="12"/>
      <name val="Times New Roman"/>
      <family val="1"/>
    </font>
    <font>
      <i/>
      <sz val="12"/>
      <name val="Times New Roman"/>
      <family val="1"/>
    </font>
    <font>
      <b/>
      <u val="single"/>
      <sz val="12"/>
      <name val="Times New Roman"/>
      <family val="1"/>
    </font>
    <font>
      <b/>
      <i/>
      <sz val="12"/>
      <name val="Times New Roman"/>
      <family val="1"/>
    </font>
    <font>
      <b/>
      <sz val="14"/>
      <color indexed="8"/>
      <name val="Times New Roman"/>
      <family val="1"/>
    </font>
    <font>
      <b/>
      <i/>
      <u val="single"/>
      <sz val="12"/>
      <name val="Times New Roman"/>
      <family val="1"/>
    </font>
    <font>
      <sz val="11"/>
      <name val="Times New Roman"/>
      <family val="1"/>
    </font>
    <font>
      <b/>
      <sz val="13"/>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30"/>
      <name val="Calibri"/>
      <family val="2"/>
    </font>
    <font>
      <sz val="13"/>
      <name val="Calibri"/>
      <family val="2"/>
    </font>
    <font>
      <b/>
      <sz val="12"/>
      <color indexed="30"/>
      <name val="Times New Roman"/>
      <family val="1"/>
    </font>
    <font>
      <sz val="11"/>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70C0"/>
      <name val="Calibri"/>
      <family val="2"/>
    </font>
    <font>
      <b/>
      <sz val="12"/>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Font="1" applyAlignment="1">
      <alignment/>
    </xf>
    <xf numFmtId="0" fontId="2"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Border="1" applyAlignment="1">
      <alignment vertical="center"/>
    </xf>
    <xf numFmtId="0" fontId="53" fillId="0" borderId="0" xfId="0" applyFont="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Fill="1" applyBorder="1" applyAlignment="1" quotePrefix="1">
      <alignment horizontal="justify"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0" xfId="0" applyFont="1" applyFill="1" applyBorder="1" applyAlignment="1" quotePrefix="1">
      <alignment vertical="center" wrapText="1"/>
    </xf>
    <xf numFmtId="0" fontId="4" fillId="0" borderId="10" xfId="0" applyFont="1" applyFill="1" applyBorder="1" applyAlignment="1" quotePrefix="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0"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3" fillId="0" borderId="10" xfId="0" applyFont="1" applyFill="1" applyBorder="1" applyAlignment="1" quotePrefix="1">
      <alignment horizontal="justify" vertical="center" wrapText="1"/>
    </xf>
    <xf numFmtId="0" fontId="0" fillId="0" borderId="0" xfId="0" applyAlignment="1">
      <alignment/>
    </xf>
    <xf numFmtId="0" fontId="54" fillId="0" borderId="0" xfId="0" applyFont="1" applyFill="1" applyBorder="1" applyAlignment="1">
      <alignment vertical="center" wrapText="1"/>
    </xf>
    <xf numFmtId="0" fontId="54" fillId="0" borderId="0" xfId="0" applyFont="1" applyBorder="1" applyAlignment="1">
      <alignment vertical="center" wrapText="1"/>
    </xf>
    <xf numFmtId="0" fontId="4" fillId="0" borderId="10" xfId="0" applyFont="1" applyFill="1" applyBorder="1" applyAlignment="1" quotePrefix="1">
      <alignment vertical="center"/>
    </xf>
    <xf numFmtId="0" fontId="3" fillId="0" borderId="10" xfId="0" applyFont="1" applyFill="1" applyBorder="1" applyAlignment="1">
      <alignment horizontal="justify"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xf>
    <xf numFmtId="0" fontId="2" fillId="0" borderId="10" xfId="0" applyFont="1" applyFill="1" applyBorder="1" applyAlignment="1" quotePrefix="1">
      <alignment wrapText="1"/>
    </xf>
    <xf numFmtId="0" fontId="2" fillId="0" borderId="10" xfId="0" applyFont="1" applyFill="1" applyBorder="1" applyAlignment="1" quotePrefix="1">
      <alignment horizontal="center"/>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quotePrefix="1">
      <alignment horizontal="center" vertical="center"/>
    </xf>
    <xf numFmtId="0" fontId="3" fillId="0" borderId="10" xfId="0" applyFont="1" applyFill="1" applyBorder="1" applyAlignment="1" quotePrefix="1">
      <alignment vertical="center" wrapText="1"/>
    </xf>
    <xf numFmtId="0" fontId="33" fillId="0" borderId="10" xfId="0" applyFont="1" applyFill="1" applyBorder="1" applyAlignment="1">
      <alignment vertical="center"/>
    </xf>
    <xf numFmtId="0" fontId="33" fillId="0" borderId="0" xfId="0" applyFont="1" applyAlignment="1">
      <alignment vertical="center"/>
    </xf>
    <xf numFmtId="0" fontId="2" fillId="0" borderId="0" xfId="0" applyFont="1" applyAlignment="1">
      <alignment horizontal="justify"/>
    </xf>
    <xf numFmtId="0" fontId="3" fillId="0" borderId="0" xfId="0" applyFont="1" applyAlignment="1">
      <alignment horizontal="justify"/>
    </xf>
    <xf numFmtId="0" fontId="11" fillId="0" borderId="10" xfId="0" applyFont="1" applyFill="1" applyBorder="1" applyAlignment="1">
      <alignment horizontal="left" vertical="center" wrapText="1"/>
    </xf>
    <xf numFmtId="0" fontId="4" fillId="0" borderId="10" xfId="0" applyFont="1" applyFill="1" applyBorder="1" applyAlignment="1" quotePrefix="1">
      <alignment horizontal="justify" vertical="center" wrapText="1"/>
    </xf>
    <xf numFmtId="0" fontId="34" fillId="0" borderId="10" xfId="0" applyFont="1" applyFill="1" applyBorder="1" applyAlignment="1">
      <alignment vertical="center"/>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3" fillId="0" borderId="10" xfId="0" applyFont="1" applyFill="1" applyBorder="1" applyAlignment="1" quotePrefix="1">
      <alignment wrapText="1"/>
    </xf>
    <xf numFmtId="0" fontId="2" fillId="0" borderId="10" xfId="0" applyFont="1" applyFill="1" applyBorder="1" applyAlignment="1">
      <alignment wrapText="1"/>
    </xf>
    <xf numFmtId="0" fontId="4" fillId="0" borderId="10" xfId="0" applyFont="1" applyFill="1" applyBorder="1" applyAlignment="1">
      <alignment vertical="center"/>
    </xf>
    <xf numFmtId="0" fontId="4" fillId="0" borderId="10" xfId="0" applyFont="1" applyFill="1" applyBorder="1" applyAlignment="1" quotePrefix="1">
      <alignment horizontal="justify" vertical="top" wrapText="1"/>
    </xf>
    <xf numFmtId="0" fontId="33" fillId="0" borderId="0" xfId="0" applyFont="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3" fillId="0" borderId="0" xfId="0" applyFont="1" applyAlignment="1" quotePrefix="1">
      <alignment vertical="center"/>
    </xf>
    <xf numFmtId="0" fontId="10"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3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34"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166</xdr:row>
      <xdr:rowOff>0</xdr:rowOff>
    </xdr:from>
    <xdr:to>
      <xdr:col>1</xdr:col>
      <xdr:colOff>2143125</xdr:colOff>
      <xdr:row>166</xdr:row>
      <xdr:rowOff>0</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1975" y="53349525"/>
          <a:ext cx="2057400" cy="0"/>
        </a:xfrm>
        <a:prstGeom prst="rect">
          <a:avLst/>
        </a:prstGeom>
        <a:noFill/>
        <a:ln w="9525" cmpd="sng">
          <a:noFill/>
        </a:ln>
      </xdr:spPr>
    </xdr:pic>
    <xdr:clientData/>
  </xdr:twoCellAnchor>
  <xdr:twoCellAnchor>
    <xdr:from>
      <xdr:col>1</xdr:col>
      <xdr:colOff>85725</xdr:colOff>
      <xdr:row>166</xdr:row>
      <xdr:rowOff>0</xdr:rowOff>
    </xdr:from>
    <xdr:to>
      <xdr:col>1</xdr:col>
      <xdr:colOff>2143125</xdr:colOff>
      <xdr:row>166</xdr:row>
      <xdr:rowOff>0</xdr:rowOff>
    </xdr:to>
    <xdr:pic>
      <xdr:nvPicPr>
        <xdr:cNvPr id="2"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1975" y="53349525"/>
          <a:ext cx="2057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J278"/>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H8" sqref="H8"/>
    </sheetView>
  </sheetViews>
  <sheetFormatPr defaultColWidth="9.140625" defaultRowHeight="15"/>
  <cols>
    <col min="1" max="1" width="7.140625" style="8" customWidth="1"/>
    <col min="2" max="2" width="63.8515625" style="5" customWidth="1"/>
    <col min="3" max="3" width="7.57421875" style="6" customWidth="1"/>
    <col min="4" max="4" width="8.8515625" style="5" customWidth="1"/>
    <col min="5" max="5" width="11.00390625" style="5" customWidth="1"/>
    <col min="6" max="16384" width="9.140625" style="5" customWidth="1"/>
  </cols>
  <sheetData>
    <row r="1" spans="1:5" ht="17.25">
      <c r="A1" s="27" t="s">
        <v>227</v>
      </c>
      <c r="B1" s="28"/>
      <c r="C1" s="29"/>
      <c r="D1" s="28"/>
      <c r="E1" s="28"/>
    </row>
    <row r="2" spans="1:5" ht="22.5" customHeight="1">
      <c r="A2" s="65" t="s">
        <v>323</v>
      </c>
      <c r="B2" s="65"/>
      <c r="C2" s="65"/>
      <c r="D2" s="65"/>
      <c r="E2" s="65"/>
    </row>
    <row r="3" ht="21.75" customHeight="1"/>
    <row r="4" spans="1:6" ht="31.5">
      <c r="A4" s="54" t="s">
        <v>286</v>
      </c>
      <c r="B4" s="14" t="s">
        <v>0</v>
      </c>
      <c r="C4" s="14" t="s">
        <v>1</v>
      </c>
      <c r="D4" s="14" t="s">
        <v>91</v>
      </c>
      <c r="E4" s="14" t="s">
        <v>92</v>
      </c>
      <c r="F4" s="47"/>
    </row>
    <row r="5" spans="1:6" ht="21" customHeight="1">
      <c r="A5" s="12">
        <v>1</v>
      </c>
      <c r="B5" s="1" t="s">
        <v>2</v>
      </c>
      <c r="C5" s="14">
        <f>SUM(C6,C14,C17,C22,C32,C40,C44)</f>
        <v>11</v>
      </c>
      <c r="D5" s="14"/>
      <c r="E5" s="14"/>
      <c r="F5" s="47"/>
    </row>
    <row r="6" spans="1:6" ht="21" customHeight="1">
      <c r="A6" s="12" t="s">
        <v>3</v>
      </c>
      <c r="B6" s="1" t="s">
        <v>4</v>
      </c>
      <c r="C6" s="14">
        <f>C7+C11</f>
        <v>2</v>
      </c>
      <c r="D6" s="14"/>
      <c r="E6" s="14"/>
      <c r="F6" s="47"/>
    </row>
    <row r="7" spans="1:6" ht="21" customHeight="1">
      <c r="A7" s="10" t="s">
        <v>5</v>
      </c>
      <c r="B7" s="2" t="s">
        <v>6</v>
      </c>
      <c r="C7" s="9">
        <v>1</v>
      </c>
      <c r="D7" s="68"/>
      <c r="E7" s="68"/>
      <c r="F7" s="47"/>
    </row>
    <row r="8" spans="1:6" ht="21" customHeight="1">
      <c r="A8" s="67"/>
      <c r="B8" s="16" t="s">
        <v>7</v>
      </c>
      <c r="C8" s="68"/>
      <c r="D8" s="68"/>
      <c r="E8" s="68"/>
      <c r="F8" s="47"/>
    </row>
    <row r="9" spans="1:6" ht="21" customHeight="1">
      <c r="A9" s="67"/>
      <c r="B9" s="15" t="s">
        <v>8</v>
      </c>
      <c r="C9" s="68"/>
      <c r="D9" s="68"/>
      <c r="E9" s="68"/>
      <c r="F9" s="47"/>
    </row>
    <row r="10" spans="1:6" ht="21" customHeight="1">
      <c r="A10" s="67"/>
      <c r="B10" s="15" t="s">
        <v>110</v>
      </c>
      <c r="C10" s="68"/>
      <c r="D10" s="68"/>
      <c r="E10" s="68"/>
      <c r="F10" s="47"/>
    </row>
    <row r="11" spans="1:6" ht="21" customHeight="1">
      <c r="A11" s="10" t="s">
        <v>10</v>
      </c>
      <c r="B11" s="2" t="s">
        <v>11</v>
      </c>
      <c r="C11" s="9">
        <v>1</v>
      </c>
      <c r="D11" s="68"/>
      <c r="E11" s="68"/>
      <c r="F11" s="47"/>
    </row>
    <row r="12" spans="1:6" ht="31.5">
      <c r="A12" s="67"/>
      <c r="B12" s="19" t="s">
        <v>135</v>
      </c>
      <c r="C12" s="68"/>
      <c r="D12" s="68"/>
      <c r="E12" s="68"/>
      <c r="F12" s="47"/>
    </row>
    <row r="13" spans="1:6" ht="21" customHeight="1">
      <c r="A13" s="67"/>
      <c r="B13" s="15" t="s">
        <v>122</v>
      </c>
      <c r="C13" s="68"/>
      <c r="D13" s="68"/>
      <c r="E13" s="68"/>
      <c r="F13" s="47"/>
    </row>
    <row r="14" spans="1:6" ht="21" customHeight="1">
      <c r="A14" s="12" t="s">
        <v>12</v>
      </c>
      <c r="B14" s="1" t="s">
        <v>96</v>
      </c>
      <c r="C14" s="14">
        <v>1</v>
      </c>
      <c r="D14" s="66"/>
      <c r="E14" s="66"/>
      <c r="F14" s="47"/>
    </row>
    <row r="15" spans="1:6" ht="21" customHeight="1">
      <c r="A15" s="69"/>
      <c r="B15" s="18" t="s">
        <v>235</v>
      </c>
      <c r="C15" s="66"/>
      <c r="D15" s="66"/>
      <c r="E15" s="66"/>
      <c r="F15" s="47"/>
    </row>
    <row r="16" spans="1:6" ht="31.5">
      <c r="A16" s="69"/>
      <c r="B16" s="15" t="s">
        <v>100</v>
      </c>
      <c r="C16" s="66"/>
      <c r="D16" s="66"/>
      <c r="E16" s="66"/>
      <c r="F16" s="47"/>
    </row>
    <row r="17" spans="1:6" ht="21" customHeight="1">
      <c r="A17" s="12" t="s">
        <v>13</v>
      </c>
      <c r="B17" s="3" t="s">
        <v>14</v>
      </c>
      <c r="C17" s="14">
        <v>2</v>
      </c>
      <c r="D17" s="66"/>
      <c r="E17" s="66"/>
      <c r="F17" s="47"/>
    </row>
    <row r="18" spans="1:6" ht="31.5">
      <c r="A18" s="69"/>
      <c r="B18" s="16" t="s">
        <v>221</v>
      </c>
      <c r="C18" s="66"/>
      <c r="D18" s="66"/>
      <c r="E18" s="66"/>
      <c r="F18" s="47"/>
    </row>
    <row r="19" spans="1:6" ht="21" customHeight="1">
      <c r="A19" s="69"/>
      <c r="B19" s="15" t="s">
        <v>222</v>
      </c>
      <c r="C19" s="66"/>
      <c r="D19" s="66"/>
      <c r="E19" s="66"/>
      <c r="F19" s="47"/>
    </row>
    <row r="20" spans="1:6" ht="15.75">
      <c r="A20" s="69"/>
      <c r="B20" s="16" t="s">
        <v>15</v>
      </c>
      <c r="C20" s="66"/>
      <c r="D20" s="66"/>
      <c r="E20" s="66"/>
      <c r="F20" s="47"/>
    </row>
    <row r="21" spans="1:6" ht="15.75">
      <c r="A21" s="69"/>
      <c r="B21" s="15" t="s">
        <v>101</v>
      </c>
      <c r="C21" s="66"/>
      <c r="D21" s="66"/>
      <c r="E21" s="66"/>
      <c r="F21" s="47"/>
    </row>
    <row r="22" spans="1:6" ht="15.75">
      <c r="A22" s="12" t="s">
        <v>16</v>
      </c>
      <c r="B22" s="3" t="s">
        <v>17</v>
      </c>
      <c r="C22" s="14">
        <f>C23+C27</f>
        <v>2</v>
      </c>
      <c r="D22" s="14"/>
      <c r="E22" s="14"/>
      <c r="F22" s="47"/>
    </row>
    <row r="23" spans="1:6" ht="15.75">
      <c r="A23" s="10" t="s">
        <v>18</v>
      </c>
      <c r="B23" s="2" t="s">
        <v>312</v>
      </c>
      <c r="C23" s="9" t="s">
        <v>9</v>
      </c>
      <c r="D23" s="68"/>
      <c r="E23" s="68"/>
      <c r="F23" s="47"/>
    </row>
    <row r="24" spans="1:6" ht="15.75">
      <c r="A24" s="67"/>
      <c r="B24" s="16" t="s">
        <v>19</v>
      </c>
      <c r="C24" s="68"/>
      <c r="D24" s="68"/>
      <c r="E24" s="68"/>
      <c r="F24" s="47"/>
    </row>
    <row r="25" spans="1:6" ht="15.75">
      <c r="A25" s="67"/>
      <c r="B25" s="16" t="s">
        <v>20</v>
      </c>
      <c r="C25" s="68"/>
      <c r="D25" s="68"/>
      <c r="E25" s="68"/>
      <c r="F25" s="47"/>
    </row>
    <row r="26" spans="1:6" ht="15.75">
      <c r="A26" s="67"/>
      <c r="B26" s="15" t="s">
        <v>21</v>
      </c>
      <c r="C26" s="68"/>
      <c r="D26" s="68"/>
      <c r="E26" s="68"/>
      <c r="F26" s="47"/>
    </row>
    <row r="27" spans="1:6" ht="15.75">
      <c r="A27" s="10" t="s">
        <v>22</v>
      </c>
      <c r="B27" s="2" t="s">
        <v>23</v>
      </c>
      <c r="C27" s="9" t="s">
        <v>9</v>
      </c>
      <c r="D27" s="68"/>
      <c r="E27" s="68"/>
      <c r="F27" s="47"/>
    </row>
    <row r="28" spans="1:6" ht="15.75">
      <c r="A28" s="67"/>
      <c r="B28" s="15" t="s">
        <v>119</v>
      </c>
      <c r="C28" s="68"/>
      <c r="D28" s="68"/>
      <c r="E28" s="68"/>
      <c r="F28" s="47"/>
    </row>
    <row r="29" spans="1:6" ht="15.75">
      <c r="A29" s="67"/>
      <c r="B29" s="15" t="s">
        <v>120</v>
      </c>
      <c r="C29" s="68"/>
      <c r="D29" s="68"/>
      <c r="E29" s="68"/>
      <c r="F29" s="47"/>
    </row>
    <row r="30" spans="1:6" ht="15.75">
      <c r="A30" s="67"/>
      <c r="B30" s="15" t="s">
        <v>121</v>
      </c>
      <c r="C30" s="68"/>
      <c r="D30" s="68"/>
      <c r="E30" s="68"/>
      <c r="F30" s="47"/>
    </row>
    <row r="31" spans="1:6" ht="157.5">
      <c r="A31" s="67"/>
      <c r="B31" s="11" t="s">
        <v>289</v>
      </c>
      <c r="C31" s="68"/>
      <c r="D31" s="68"/>
      <c r="E31" s="68"/>
      <c r="F31" s="47"/>
    </row>
    <row r="32" spans="1:6" ht="15.75">
      <c r="A32" s="12" t="s">
        <v>24</v>
      </c>
      <c r="B32" s="1" t="s">
        <v>25</v>
      </c>
      <c r="C32" s="14">
        <f>C33+C36</f>
        <v>2</v>
      </c>
      <c r="D32" s="14"/>
      <c r="E32" s="14"/>
      <c r="F32" s="47"/>
    </row>
    <row r="33" spans="1:6" ht="15.75">
      <c r="A33" s="10" t="s">
        <v>26</v>
      </c>
      <c r="B33" s="2" t="s">
        <v>27</v>
      </c>
      <c r="C33" s="9">
        <v>1</v>
      </c>
      <c r="D33" s="68"/>
      <c r="E33" s="68"/>
      <c r="F33" s="47"/>
    </row>
    <row r="34" spans="1:6" ht="31.5">
      <c r="A34" s="67"/>
      <c r="B34" s="19" t="s">
        <v>135</v>
      </c>
      <c r="C34" s="68"/>
      <c r="D34" s="68"/>
      <c r="E34" s="68"/>
      <c r="F34" s="47"/>
    </row>
    <row r="35" spans="1:6" ht="15.75">
      <c r="A35" s="67"/>
      <c r="B35" s="15" t="s">
        <v>122</v>
      </c>
      <c r="C35" s="68"/>
      <c r="D35" s="68"/>
      <c r="E35" s="68"/>
      <c r="F35" s="47"/>
    </row>
    <row r="36" spans="1:6" ht="15.75">
      <c r="A36" s="10" t="s">
        <v>28</v>
      </c>
      <c r="B36" s="2" t="s">
        <v>29</v>
      </c>
      <c r="C36" s="9">
        <v>1</v>
      </c>
      <c r="D36" s="68"/>
      <c r="E36" s="68"/>
      <c r="F36" s="47"/>
    </row>
    <row r="37" spans="1:6" ht="47.25">
      <c r="A37" s="67"/>
      <c r="B37" s="15" t="s">
        <v>261</v>
      </c>
      <c r="C37" s="68"/>
      <c r="D37" s="68"/>
      <c r="E37" s="68"/>
      <c r="F37" s="47"/>
    </row>
    <row r="38" spans="1:6" ht="27.75" customHeight="1">
      <c r="A38" s="67"/>
      <c r="B38" s="15" t="s">
        <v>143</v>
      </c>
      <c r="C38" s="68"/>
      <c r="D38" s="68"/>
      <c r="E38" s="68"/>
      <c r="F38" s="47"/>
    </row>
    <row r="39" spans="1:6" ht="15.75">
      <c r="A39" s="67"/>
      <c r="B39" s="59" t="s">
        <v>260</v>
      </c>
      <c r="C39" s="68"/>
      <c r="D39" s="68"/>
      <c r="E39" s="68"/>
      <c r="F39" s="47"/>
    </row>
    <row r="40" spans="1:9" ht="47.25">
      <c r="A40" s="12">
        <v>1.6</v>
      </c>
      <c r="B40" s="2" t="s">
        <v>313</v>
      </c>
      <c r="C40" s="14">
        <v>2</v>
      </c>
      <c r="D40" s="14"/>
      <c r="E40" s="4"/>
      <c r="F40" s="62"/>
      <c r="G40" s="32"/>
      <c r="H40" s="32"/>
      <c r="I40" s="7"/>
    </row>
    <row r="41" spans="1:9" ht="15.75">
      <c r="A41" s="69"/>
      <c r="B41" s="16" t="s">
        <v>118</v>
      </c>
      <c r="C41" s="66"/>
      <c r="D41" s="66"/>
      <c r="E41" s="66"/>
      <c r="F41" s="62"/>
      <c r="G41" s="32"/>
      <c r="H41" s="32"/>
      <c r="I41" s="7"/>
    </row>
    <row r="42" spans="1:9" ht="15.75">
      <c r="A42" s="69"/>
      <c r="B42" s="15" t="s">
        <v>215</v>
      </c>
      <c r="C42" s="66"/>
      <c r="D42" s="66"/>
      <c r="E42" s="66"/>
      <c r="F42" s="62"/>
      <c r="G42" s="32"/>
      <c r="H42" s="32"/>
      <c r="I42" s="7"/>
    </row>
    <row r="43" spans="1:9" ht="15.75">
      <c r="A43" s="69"/>
      <c r="B43" s="15" t="s">
        <v>216</v>
      </c>
      <c r="C43" s="66"/>
      <c r="D43" s="66"/>
      <c r="E43" s="66"/>
      <c r="F43" s="62"/>
      <c r="G43" s="32"/>
      <c r="H43" s="32"/>
      <c r="I43" s="7"/>
    </row>
    <row r="44" spans="1:9" ht="63">
      <c r="A44" s="12">
        <v>1.7</v>
      </c>
      <c r="B44" s="23" t="s">
        <v>314</v>
      </c>
      <c r="C44" s="55" t="s">
        <v>30</v>
      </c>
      <c r="D44" s="14"/>
      <c r="E44" s="14"/>
      <c r="F44" s="62"/>
      <c r="G44" s="32"/>
      <c r="H44" s="32"/>
      <c r="I44" s="7"/>
    </row>
    <row r="45" spans="1:6" ht="15.75">
      <c r="A45" s="12">
        <v>2</v>
      </c>
      <c r="B45" s="1" t="s">
        <v>223</v>
      </c>
      <c r="C45" s="14">
        <f>C46</f>
        <v>5</v>
      </c>
      <c r="D45" s="14"/>
      <c r="E45" s="14"/>
      <c r="F45" s="47"/>
    </row>
    <row r="46" spans="1:6" ht="15.75">
      <c r="A46" s="12" t="s">
        <v>31</v>
      </c>
      <c r="B46" s="1" t="s">
        <v>32</v>
      </c>
      <c r="C46" s="14">
        <f>C47+C50+C53</f>
        <v>5</v>
      </c>
      <c r="D46" s="14"/>
      <c r="E46" s="14"/>
      <c r="F46" s="47"/>
    </row>
    <row r="47" spans="1:6" ht="15.75">
      <c r="A47" s="10" t="s">
        <v>33</v>
      </c>
      <c r="B47" s="2" t="s">
        <v>34</v>
      </c>
      <c r="C47" s="9">
        <v>2</v>
      </c>
      <c r="D47" s="68"/>
      <c r="E47" s="68"/>
      <c r="F47" s="47"/>
    </row>
    <row r="48" spans="1:6" ht="63">
      <c r="A48" s="67"/>
      <c r="B48" s="15" t="s">
        <v>315</v>
      </c>
      <c r="C48" s="68"/>
      <c r="D48" s="68"/>
      <c r="E48" s="68"/>
      <c r="F48" s="47"/>
    </row>
    <row r="49" spans="1:6" ht="63">
      <c r="A49" s="67"/>
      <c r="B49" s="15" t="s">
        <v>229</v>
      </c>
      <c r="C49" s="68"/>
      <c r="D49" s="68"/>
      <c r="E49" s="68"/>
      <c r="F49" s="47"/>
    </row>
    <row r="50" spans="1:6" ht="31.5">
      <c r="A50" s="10" t="s">
        <v>35</v>
      </c>
      <c r="B50" s="2" t="s">
        <v>291</v>
      </c>
      <c r="C50" s="9">
        <v>2</v>
      </c>
      <c r="D50" s="68"/>
      <c r="E50" s="68"/>
      <c r="F50" s="47"/>
    </row>
    <row r="51" spans="1:6" ht="15.75">
      <c r="A51" s="67"/>
      <c r="B51" s="15" t="s">
        <v>292</v>
      </c>
      <c r="C51" s="70"/>
      <c r="D51" s="68"/>
      <c r="E51" s="68"/>
      <c r="F51" s="47"/>
    </row>
    <row r="52" spans="1:6" ht="15.75">
      <c r="A52" s="67"/>
      <c r="B52" s="15" t="s">
        <v>138</v>
      </c>
      <c r="C52" s="70"/>
      <c r="D52" s="68"/>
      <c r="E52" s="68"/>
      <c r="F52" s="47"/>
    </row>
    <row r="53" spans="1:6" ht="15.75">
      <c r="A53" s="10" t="s">
        <v>36</v>
      </c>
      <c r="B53" s="2" t="s">
        <v>37</v>
      </c>
      <c r="C53" s="9">
        <v>1</v>
      </c>
      <c r="D53" s="68"/>
      <c r="E53" s="68"/>
      <c r="F53" s="47"/>
    </row>
    <row r="54" spans="1:6" ht="31.5">
      <c r="A54" s="67"/>
      <c r="B54" s="15" t="s">
        <v>136</v>
      </c>
      <c r="C54" s="68"/>
      <c r="D54" s="68"/>
      <c r="E54" s="68"/>
      <c r="F54" s="47"/>
    </row>
    <row r="55" spans="1:6" ht="31.5">
      <c r="A55" s="67"/>
      <c r="B55" s="15" t="s">
        <v>137</v>
      </c>
      <c r="C55" s="68"/>
      <c r="D55" s="68"/>
      <c r="E55" s="68"/>
      <c r="F55" s="47"/>
    </row>
    <row r="56" spans="1:6" ht="31.5">
      <c r="A56" s="12">
        <v>3</v>
      </c>
      <c r="B56" s="1" t="s">
        <v>224</v>
      </c>
      <c r="C56" s="14">
        <f>SUM(C57,C64)</f>
        <v>8</v>
      </c>
      <c r="D56" s="14"/>
      <c r="E56" s="14"/>
      <c r="F56" s="47"/>
    </row>
    <row r="57" spans="1:6" ht="15.75">
      <c r="A57" s="12">
        <v>3.1</v>
      </c>
      <c r="B57" s="1" t="s">
        <v>38</v>
      </c>
      <c r="C57" s="14">
        <v>2</v>
      </c>
      <c r="D57" s="14"/>
      <c r="E57" s="14"/>
      <c r="F57" s="47"/>
    </row>
    <row r="58" spans="1:6" ht="31.5">
      <c r="A58" s="10" t="s">
        <v>39</v>
      </c>
      <c r="B58" s="2" t="s">
        <v>97</v>
      </c>
      <c r="C58" s="9">
        <v>1</v>
      </c>
      <c r="D58" s="68"/>
      <c r="E58" s="68"/>
      <c r="F58" s="47"/>
    </row>
    <row r="59" spans="1:6" ht="15.75">
      <c r="A59" s="67"/>
      <c r="B59" s="15" t="s">
        <v>123</v>
      </c>
      <c r="C59" s="68"/>
      <c r="D59" s="68"/>
      <c r="E59" s="68"/>
      <c r="F59" s="47"/>
    </row>
    <row r="60" spans="1:6" ht="63.75" customHeight="1">
      <c r="A60" s="67"/>
      <c r="B60" s="15" t="s">
        <v>139</v>
      </c>
      <c r="C60" s="68"/>
      <c r="D60" s="68"/>
      <c r="E60" s="68"/>
      <c r="F60" s="47"/>
    </row>
    <row r="61" spans="1:6" ht="31.5">
      <c r="A61" s="10" t="s">
        <v>40</v>
      </c>
      <c r="B61" s="2" t="s">
        <v>208</v>
      </c>
      <c r="C61" s="9">
        <v>1</v>
      </c>
      <c r="D61" s="68"/>
      <c r="E61" s="68"/>
      <c r="F61" s="47"/>
    </row>
    <row r="62" spans="1:6" ht="15.75">
      <c r="A62" s="67"/>
      <c r="B62" s="15" t="s">
        <v>124</v>
      </c>
      <c r="C62" s="68"/>
      <c r="D62" s="68"/>
      <c r="E62" s="68"/>
      <c r="F62" s="47"/>
    </row>
    <row r="63" spans="1:6" ht="31.5">
      <c r="A63" s="67"/>
      <c r="B63" s="15" t="s">
        <v>125</v>
      </c>
      <c r="C63" s="68"/>
      <c r="D63" s="68"/>
      <c r="E63" s="68"/>
      <c r="F63" s="47"/>
    </row>
    <row r="64" spans="1:6" ht="15.75">
      <c r="A64" s="12">
        <v>3.2</v>
      </c>
      <c r="B64" s="1" t="s">
        <v>141</v>
      </c>
      <c r="C64" s="14">
        <v>6</v>
      </c>
      <c r="D64" s="14"/>
      <c r="E64" s="14"/>
      <c r="F64" s="47"/>
    </row>
    <row r="65" spans="1:6" ht="31.5">
      <c r="A65" s="10" t="s">
        <v>41</v>
      </c>
      <c r="B65" s="2" t="s">
        <v>42</v>
      </c>
      <c r="C65" s="9">
        <v>1</v>
      </c>
      <c r="D65" s="68"/>
      <c r="E65" s="68"/>
      <c r="F65" s="47"/>
    </row>
    <row r="66" spans="1:6" ht="15.75">
      <c r="A66" s="67"/>
      <c r="B66" s="15" t="s">
        <v>126</v>
      </c>
      <c r="C66" s="68"/>
      <c r="D66" s="68"/>
      <c r="E66" s="68"/>
      <c r="F66" s="47"/>
    </row>
    <row r="67" spans="1:6" ht="31.5">
      <c r="A67" s="67"/>
      <c r="B67" s="15" t="s">
        <v>203</v>
      </c>
      <c r="C67" s="68"/>
      <c r="D67" s="68"/>
      <c r="E67" s="68"/>
      <c r="F67" s="47"/>
    </row>
    <row r="68" spans="1:6" ht="31.5">
      <c r="A68" s="10" t="s">
        <v>43</v>
      </c>
      <c r="B68" s="2" t="s">
        <v>44</v>
      </c>
      <c r="C68" s="9">
        <v>1</v>
      </c>
      <c r="D68" s="68"/>
      <c r="E68" s="68"/>
      <c r="F68" s="47"/>
    </row>
    <row r="69" spans="1:6" ht="63">
      <c r="A69" s="67"/>
      <c r="B69" s="15" t="s">
        <v>204</v>
      </c>
      <c r="C69" s="68"/>
      <c r="D69" s="68"/>
      <c r="E69" s="68"/>
      <c r="F69" s="47"/>
    </row>
    <row r="70" spans="1:6" ht="78.75">
      <c r="A70" s="67"/>
      <c r="B70" s="15" t="s">
        <v>205</v>
      </c>
      <c r="C70" s="68"/>
      <c r="D70" s="68"/>
      <c r="E70" s="68"/>
      <c r="F70" s="47"/>
    </row>
    <row r="71" spans="1:6" ht="15.75">
      <c r="A71" s="10" t="s">
        <v>45</v>
      </c>
      <c r="B71" s="2" t="s">
        <v>46</v>
      </c>
      <c r="C71" s="9">
        <v>1</v>
      </c>
      <c r="D71" s="68"/>
      <c r="E71" s="68"/>
      <c r="F71" s="47"/>
    </row>
    <row r="72" spans="1:6" ht="31.5">
      <c r="A72" s="67"/>
      <c r="B72" s="15" t="s">
        <v>127</v>
      </c>
      <c r="C72" s="68"/>
      <c r="D72" s="68"/>
      <c r="E72" s="68"/>
      <c r="F72" s="47"/>
    </row>
    <row r="73" spans="1:6" ht="31.5">
      <c r="A73" s="67"/>
      <c r="B73" s="15" t="s">
        <v>218</v>
      </c>
      <c r="C73" s="68"/>
      <c r="D73" s="68"/>
      <c r="E73" s="68"/>
      <c r="F73" s="47"/>
    </row>
    <row r="74" spans="1:6" ht="15.75">
      <c r="A74" s="22" t="s">
        <v>98</v>
      </c>
      <c r="B74" s="23" t="s">
        <v>99</v>
      </c>
      <c r="C74" s="20">
        <v>2</v>
      </c>
      <c r="D74" s="68"/>
      <c r="E74" s="68"/>
      <c r="F74" s="47"/>
    </row>
    <row r="75" spans="1:6" ht="31.5">
      <c r="A75" s="71"/>
      <c r="B75" s="15" t="s">
        <v>128</v>
      </c>
      <c r="C75" s="72"/>
      <c r="D75" s="68"/>
      <c r="E75" s="68"/>
      <c r="F75" s="47"/>
    </row>
    <row r="76" spans="1:6" ht="31.5">
      <c r="A76" s="71"/>
      <c r="B76" s="15" t="s">
        <v>129</v>
      </c>
      <c r="C76" s="72"/>
      <c r="D76" s="68"/>
      <c r="E76" s="68"/>
      <c r="F76" s="47"/>
    </row>
    <row r="77" spans="1:6" ht="31.5">
      <c r="A77" s="71"/>
      <c r="B77" s="15" t="s">
        <v>130</v>
      </c>
      <c r="C77" s="72"/>
      <c r="D77" s="68"/>
      <c r="E77" s="68"/>
      <c r="F77" s="47"/>
    </row>
    <row r="78" spans="1:6" ht="31.5">
      <c r="A78" s="71"/>
      <c r="B78" s="15" t="s">
        <v>131</v>
      </c>
      <c r="C78" s="72"/>
      <c r="D78" s="68"/>
      <c r="E78" s="68"/>
      <c r="F78" s="47"/>
    </row>
    <row r="79" spans="1:6" ht="31.5">
      <c r="A79" s="12" t="s">
        <v>47</v>
      </c>
      <c r="B79" s="1" t="s">
        <v>48</v>
      </c>
      <c r="C79" s="14">
        <v>1</v>
      </c>
      <c r="D79" s="66"/>
      <c r="E79" s="66"/>
      <c r="F79" s="47"/>
    </row>
    <row r="80" spans="1:6" ht="31.5">
      <c r="A80" s="69"/>
      <c r="B80" s="18" t="s">
        <v>132</v>
      </c>
      <c r="C80" s="66"/>
      <c r="D80" s="66"/>
      <c r="E80" s="66"/>
      <c r="F80" s="47"/>
    </row>
    <row r="81" spans="1:6" ht="31.5">
      <c r="A81" s="69"/>
      <c r="B81" s="15" t="s">
        <v>133</v>
      </c>
      <c r="C81" s="66"/>
      <c r="D81" s="66"/>
      <c r="E81" s="66"/>
      <c r="F81" s="47"/>
    </row>
    <row r="82" spans="1:6" ht="31.5">
      <c r="A82" s="69"/>
      <c r="B82" s="15" t="s">
        <v>219</v>
      </c>
      <c r="C82" s="66"/>
      <c r="D82" s="66"/>
      <c r="E82" s="66"/>
      <c r="F82" s="47"/>
    </row>
    <row r="83" spans="1:6" ht="15.75">
      <c r="A83" s="12">
        <v>4</v>
      </c>
      <c r="B83" s="1" t="s">
        <v>50</v>
      </c>
      <c r="C83" s="14">
        <v>10</v>
      </c>
      <c r="D83" s="14"/>
      <c r="E83" s="14"/>
      <c r="F83" s="47"/>
    </row>
    <row r="84" spans="1:6" ht="15.75">
      <c r="A84" s="12" t="s">
        <v>51</v>
      </c>
      <c r="B84" s="1" t="s">
        <v>52</v>
      </c>
      <c r="C84" s="14">
        <f>C85+C89</f>
        <v>3</v>
      </c>
      <c r="D84" s="24"/>
      <c r="E84" s="24"/>
      <c r="F84" s="47"/>
    </row>
    <row r="85" spans="1:6" ht="31.5">
      <c r="A85" s="10" t="s">
        <v>53</v>
      </c>
      <c r="B85" s="2" t="s">
        <v>288</v>
      </c>
      <c r="C85" s="9">
        <v>1</v>
      </c>
      <c r="D85" s="24"/>
      <c r="E85" s="24"/>
      <c r="F85" s="47"/>
    </row>
    <row r="86" spans="1:6" ht="31.5">
      <c r="A86" s="74"/>
      <c r="B86" s="51" t="s">
        <v>283</v>
      </c>
      <c r="C86" s="68"/>
      <c r="D86" s="68"/>
      <c r="E86" s="68"/>
      <c r="F86" s="47"/>
    </row>
    <row r="87" spans="1:6" ht="15.75">
      <c r="A87" s="74"/>
      <c r="B87" s="51" t="s">
        <v>241</v>
      </c>
      <c r="C87" s="68"/>
      <c r="D87" s="68"/>
      <c r="E87" s="68"/>
      <c r="F87" s="47"/>
    </row>
    <row r="88" spans="1:6" ht="15.75">
      <c r="A88" s="74"/>
      <c r="B88" s="51" t="s">
        <v>134</v>
      </c>
      <c r="C88" s="68"/>
      <c r="D88" s="68"/>
      <c r="E88" s="68"/>
      <c r="F88" s="47"/>
    </row>
    <row r="89" spans="1:6" ht="31.5">
      <c r="A89" s="10" t="s">
        <v>54</v>
      </c>
      <c r="B89" s="30" t="s">
        <v>316</v>
      </c>
      <c r="C89" s="9">
        <v>2</v>
      </c>
      <c r="D89" s="24"/>
      <c r="E89" s="24"/>
      <c r="F89" s="47"/>
    </row>
    <row r="90" spans="1:6" ht="15.75">
      <c r="A90" s="67"/>
      <c r="B90" s="51" t="s">
        <v>287</v>
      </c>
      <c r="C90" s="68"/>
      <c r="D90" s="66"/>
      <c r="E90" s="66"/>
      <c r="F90" s="47"/>
    </row>
    <row r="91" spans="1:6" ht="15.75">
      <c r="A91" s="67"/>
      <c r="B91" s="60" t="s">
        <v>301</v>
      </c>
      <c r="C91" s="68"/>
      <c r="D91" s="66"/>
      <c r="E91" s="66"/>
      <c r="F91" s="47"/>
    </row>
    <row r="92" spans="1:6" ht="15.75">
      <c r="A92" s="67"/>
      <c r="B92" s="60" t="s">
        <v>284</v>
      </c>
      <c r="C92" s="68"/>
      <c r="D92" s="66"/>
      <c r="E92" s="66"/>
      <c r="F92" s="47"/>
    </row>
    <row r="93" spans="1:6" ht="15.75">
      <c r="A93" s="67"/>
      <c r="B93" s="60" t="s">
        <v>285</v>
      </c>
      <c r="C93" s="68"/>
      <c r="D93" s="66"/>
      <c r="E93" s="66"/>
      <c r="F93" s="47"/>
    </row>
    <row r="94" spans="1:6" ht="15.75">
      <c r="A94" s="13">
        <v>5</v>
      </c>
      <c r="B94" s="1" t="s">
        <v>225</v>
      </c>
      <c r="C94" s="14">
        <v>17</v>
      </c>
      <c r="D94" s="14"/>
      <c r="E94" s="14"/>
      <c r="F94" s="47"/>
    </row>
    <row r="95" spans="1:6" ht="15.75">
      <c r="A95" s="13">
        <v>5.1</v>
      </c>
      <c r="B95" s="1" t="s">
        <v>55</v>
      </c>
      <c r="C95" s="14">
        <v>2</v>
      </c>
      <c r="D95" s="14"/>
      <c r="E95" s="14"/>
      <c r="F95" s="47"/>
    </row>
    <row r="96" spans="1:6" ht="18.75" customHeight="1">
      <c r="A96" s="25" t="s">
        <v>56</v>
      </c>
      <c r="B96" s="35" t="s">
        <v>140</v>
      </c>
      <c r="C96" s="9">
        <v>1</v>
      </c>
      <c r="D96" s="68"/>
      <c r="E96" s="68"/>
      <c r="F96" s="47"/>
    </row>
    <row r="97" spans="1:8" ht="15.75">
      <c r="A97" s="73"/>
      <c r="B97" s="15" t="s">
        <v>103</v>
      </c>
      <c r="C97" s="68"/>
      <c r="D97" s="68"/>
      <c r="E97" s="68"/>
      <c r="F97" s="61"/>
      <c r="G97" s="31"/>
      <c r="H97" s="31"/>
    </row>
    <row r="98" spans="1:8" ht="15.75">
      <c r="A98" s="73"/>
      <c r="B98" s="15" t="s">
        <v>104</v>
      </c>
      <c r="C98" s="68"/>
      <c r="D98" s="68"/>
      <c r="E98" s="68"/>
      <c r="F98" s="61"/>
      <c r="G98" s="31"/>
      <c r="H98" s="31"/>
    </row>
    <row r="99" spans="1:8" ht="27.75" customHeight="1">
      <c r="A99" s="25" t="s">
        <v>57</v>
      </c>
      <c r="B99" s="2" t="s">
        <v>102</v>
      </c>
      <c r="C99" s="9">
        <v>1</v>
      </c>
      <c r="D99" s="68"/>
      <c r="E99" s="68"/>
      <c r="F99" s="61"/>
      <c r="G99" s="31"/>
      <c r="H99" s="31"/>
    </row>
    <row r="100" spans="1:8" ht="15.75">
      <c r="A100" s="73"/>
      <c r="B100" s="15" t="s">
        <v>103</v>
      </c>
      <c r="C100" s="68"/>
      <c r="D100" s="68"/>
      <c r="E100" s="68"/>
      <c r="F100" s="61"/>
      <c r="G100" s="31"/>
      <c r="H100" s="31"/>
    </row>
    <row r="101" spans="1:8" ht="15.75">
      <c r="A101" s="73"/>
      <c r="B101" s="15" t="s">
        <v>104</v>
      </c>
      <c r="C101" s="68"/>
      <c r="D101" s="68"/>
      <c r="E101" s="68"/>
      <c r="F101" s="61"/>
      <c r="G101" s="31"/>
      <c r="H101" s="31"/>
    </row>
    <row r="102" spans="1:8" ht="34.5" customHeight="1">
      <c r="A102" s="13" t="s">
        <v>58</v>
      </c>
      <c r="B102" s="1" t="s">
        <v>220</v>
      </c>
      <c r="C102" s="14">
        <v>2</v>
      </c>
      <c r="D102" s="14"/>
      <c r="E102" s="4"/>
      <c r="F102" s="62"/>
      <c r="G102" s="32"/>
      <c r="H102" s="32"/>
    </row>
    <row r="103" spans="1:8" ht="15.75">
      <c r="A103" s="13" t="s">
        <v>59</v>
      </c>
      <c r="B103" s="1" t="s">
        <v>60</v>
      </c>
      <c r="C103" s="14">
        <v>5</v>
      </c>
      <c r="D103" s="14"/>
      <c r="E103" s="14"/>
      <c r="F103" s="61"/>
      <c r="G103" s="31"/>
      <c r="H103" s="31"/>
    </row>
    <row r="104" spans="1:8" ht="15.75">
      <c r="A104" s="25" t="s">
        <v>61</v>
      </c>
      <c r="B104" s="2" t="s">
        <v>302</v>
      </c>
      <c r="C104" s="9">
        <v>2</v>
      </c>
      <c r="D104" s="68"/>
      <c r="E104" s="68"/>
      <c r="F104" s="61"/>
      <c r="G104" s="31"/>
      <c r="H104" s="31"/>
    </row>
    <row r="105" spans="1:8" ht="17.25" customHeight="1">
      <c r="A105" s="73"/>
      <c r="B105" s="15" t="s">
        <v>303</v>
      </c>
      <c r="C105" s="68"/>
      <c r="D105" s="68"/>
      <c r="E105" s="68"/>
      <c r="F105" s="61"/>
      <c r="G105" s="31"/>
      <c r="H105" s="31"/>
    </row>
    <row r="106" spans="1:8" ht="18.75" customHeight="1">
      <c r="A106" s="73"/>
      <c r="B106" s="15" t="s">
        <v>304</v>
      </c>
      <c r="C106" s="68"/>
      <c r="D106" s="68"/>
      <c r="E106" s="68"/>
      <c r="F106" s="61"/>
      <c r="G106" s="31"/>
      <c r="H106" s="31"/>
    </row>
    <row r="107" spans="1:8" ht="15.75">
      <c r="A107" s="73"/>
      <c r="B107" s="15" t="s">
        <v>240</v>
      </c>
      <c r="C107" s="68"/>
      <c r="D107" s="68"/>
      <c r="E107" s="68"/>
      <c r="F107" s="61"/>
      <c r="G107" s="31"/>
      <c r="H107" s="31"/>
    </row>
    <row r="108" spans="1:8" ht="18" customHeight="1">
      <c r="A108" s="25" t="s">
        <v>62</v>
      </c>
      <c r="B108" s="2" t="s">
        <v>305</v>
      </c>
      <c r="C108" s="9">
        <v>2</v>
      </c>
      <c r="D108" s="68"/>
      <c r="E108" s="68"/>
      <c r="F108" s="61"/>
      <c r="G108" s="31"/>
      <c r="H108" s="31"/>
    </row>
    <row r="109" spans="1:8" ht="31.5">
      <c r="A109" s="73"/>
      <c r="B109" s="15" t="s">
        <v>306</v>
      </c>
      <c r="C109" s="68"/>
      <c r="D109" s="68"/>
      <c r="E109" s="68"/>
      <c r="F109" s="61"/>
      <c r="G109" s="31"/>
      <c r="H109" s="31"/>
    </row>
    <row r="110" spans="1:8" ht="11.25" customHeight="1">
      <c r="A110" s="73"/>
      <c r="B110" s="15" t="s">
        <v>122</v>
      </c>
      <c r="C110" s="68"/>
      <c r="D110" s="68"/>
      <c r="E110" s="68"/>
      <c r="F110" s="61"/>
      <c r="G110" s="31"/>
      <c r="H110" s="31"/>
    </row>
    <row r="111" spans="1:8" ht="17.25" customHeight="1">
      <c r="A111" s="25" t="s">
        <v>63</v>
      </c>
      <c r="B111" s="2" t="s">
        <v>307</v>
      </c>
      <c r="C111" s="9">
        <v>1</v>
      </c>
      <c r="D111" s="68"/>
      <c r="E111" s="68"/>
      <c r="F111" s="61"/>
      <c r="G111" s="31"/>
      <c r="H111" s="31"/>
    </row>
    <row r="112" spans="1:8" ht="19.5" customHeight="1">
      <c r="A112" s="73"/>
      <c r="B112" s="15" t="s">
        <v>263</v>
      </c>
      <c r="C112" s="68"/>
      <c r="D112" s="68"/>
      <c r="E112" s="68"/>
      <c r="F112" s="61"/>
      <c r="G112" s="31"/>
      <c r="H112" s="31"/>
    </row>
    <row r="113" spans="1:6" ht="15.75">
      <c r="A113" s="73"/>
      <c r="B113" s="15" t="s">
        <v>308</v>
      </c>
      <c r="C113" s="68"/>
      <c r="D113" s="68"/>
      <c r="E113" s="68"/>
      <c r="F113" s="47"/>
    </row>
    <row r="114" spans="1:6" ht="15.75">
      <c r="A114" s="73"/>
      <c r="B114" s="15" t="s">
        <v>264</v>
      </c>
      <c r="C114" s="68"/>
      <c r="D114" s="68"/>
      <c r="E114" s="68"/>
      <c r="F114" s="47"/>
    </row>
    <row r="115" spans="1:6" ht="15.75">
      <c r="A115" s="13" t="s">
        <v>64</v>
      </c>
      <c r="B115" s="1" t="s">
        <v>209</v>
      </c>
      <c r="C115" s="14">
        <v>1</v>
      </c>
      <c r="D115" s="66"/>
      <c r="E115" s="66"/>
      <c r="F115" s="47"/>
    </row>
    <row r="116" spans="1:6" ht="31.5">
      <c r="A116" s="75"/>
      <c r="B116" s="15" t="s">
        <v>117</v>
      </c>
      <c r="C116" s="66"/>
      <c r="D116" s="66"/>
      <c r="E116" s="66"/>
      <c r="F116" s="47"/>
    </row>
    <row r="117" spans="1:6" ht="63">
      <c r="A117" s="75"/>
      <c r="B117" s="15" t="s">
        <v>210</v>
      </c>
      <c r="C117" s="66"/>
      <c r="D117" s="66"/>
      <c r="E117" s="66"/>
      <c r="F117" s="47"/>
    </row>
    <row r="118" spans="1:6" ht="47.25">
      <c r="A118" s="13" t="s">
        <v>65</v>
      </c>
      <c r="B118" s="1" t="s">
        <v>228</v>
      </c>
      <c r="C118" s="14">
        <v>1</v>
      </c>
      <c r="D118" s="66"/>
      <c r="E118" s="66"/>
      <c r="F118" s="47"/>
    </row>
    <row r="119" spans="1:6" ht="15.75">
      <c r="A119" s="75"/>
      <c r="B119" s="15" t="s">
        <v>105</v>
      </c>
      <c r="C119" s="66"/>
      <c r="D119" s="66"/>
      <c r="E119" s="66"/>
      <c r="F119" s="47"/>
    </row>
    <row r="120" spans="1:6" ht="31.5">
      <c r="A120" s="75"/>
      <c r="B120" s="15" t="s">
        <v>217</v>
      </c>
      <c r="C120" s="66"/>
      <c r="D120" s="66"/>
      <c r="E120" s="66"/>
      <c r="F120" s="47"/>
    </row>
    <row r="121" spans="1:6" ht="15.75">
      <c r="A121" s="13" t="s">
        <v>66</v>
      </c>
      <c r="B121" s="1" t="s">
        <v>206</v>
      </c>
      <c r="C121" s="14">
        <v>1</v>
      </c>
      <c r="D121" s="66"/>
      <c r="E121" s="66"/>
      <c r="F121" s="47"/>
    </row>
    <row r="122" spans="1:6" ht="47.25">
      <c r="A122" s="75"/>
      <c r="B122" s="23" t="s">
        <v>317</v>
      </c>
      <c r="C122" s="66"/>
      <c r="D122" s="66"/>
      <c r="E122" s="66"/>
      <c r="F122" s="47"/>
    </row>
    <row r="123" spans="1:6" ht="15.75">
      <c r="A123" s="75"/>
      <c r="B123" s="15" t="s">
        <v>106</v>
      </c>
      <c r="C123" s="66"/>
      <c r="D123" s="66"/>
      <c r="E123" s="66"/>
      <c r="F123" s="47"/>
    </row>
    <row r="124" spans="1:6" ht="15.75">
      <c r="A124" s="75"/>
      <c r="B124" s="15" t="s">
        <v>107</v>
      </c>
      <c r="C124" s="66"/>
      <c r="D124" s="66"/>
      <c r="E124" s="66"/>
      <c r="F124" s="47"/>
    </row>
    <row r="125" spans="1:6" ht="15.75">
      <c r="A125" s="75"/>
      <c r="B125" s="15" t="s">
        <v>108</v>
      </c>
      <c r="C125" s="66"/>
      <c r="D125" s="66"/>
      <c r="E125" s="66"/>
      <c r="F125" s="47"/>
    </row>
    <row r="126" spans="1:6" ht="31.5">
      <c r="A126" s="13" t="s">
        <v>67</v>
      </c>
      <c r="B126" s="1" t="s">
        <v>68</v>
      </c>
      <c r="C126" s="14">
        <v>2</v>
      </c>
      <c r="D126" s="66"/>
      <c r="E126" s="66"/>
      <c r="F126" s="47"/>
    </row>
    <row r="127" spans="1:6" ht="27.75" customHeight="1">
      <c r="A127" s="75"/>
      <c r="B127" s="15" t="s">
        <v>144</v>
      </c>
      <c r="C127" s="66"/>
      <c r="D127" s="66"/>
      <c r="E127" s="66"/>
      <c r="F127" s="47"/>
    </row>
    <row r="128" spans="1:6" ht="15.75">
      <c r="A128" s="75"/>
      <c r="B128" s="15" t="s">
        <v>109</v>
      </c>
      <c r="C128" s="66"/>
      <c r="D128" s="66"/>
      <c r="E128" s="66"/>
      <c r="F128" s="47"/>
    </row>
    <row r="129" spans="1:10" ht="28.5" customHeight="1">
      <c r="A129" s="75"/>
      <c r="B129" s="15" t="s">
        <v>293</v>
      </c>
      <c r="C129" s="66"/>
      <c r="D129" s="66"/>
      <c r="E129" s="66"/>
      <c r="F129" s="61"/>
      <c r="G129" s="31"/>
      <c r="H129" s="31"/>
      <c r="I129" s="31"/>
      <c r="J129" s="31"/>
    </row>
    <row r="130" spans="1:10" ht="47.25">
      <c r="A130" s="13" t="s">
        <v>69</v>
      </c>
      <c r="B130" s="1" t="s">
        <v>318</v>
      </c>
      <c r="C130" s="14">
        <v>1</v>
      </c>
      <c r="D130" s="14"/>
      <c r="E130" s="14"/>
      <c r="F130" s="61"/>
      <c r="G130" s="31"/>
      <c r="H130" s="31"/>
      <c r="I130" s="31"/>
      <c r="J130" s="31"/>
    </row>
    <row r="131" spans="1:10" ht="31.5">
      <c r="A131" s="13" t="s">
        <v>70</v>
      </c>
      <c r="B131" s="3" t="s">
        <v>112</v>
      </c>
      <c r="C131" s="14">
        <v>2</v>
      </c>
      <c r="D131" s="66"/>
      <c r="E131" s="66"/>
      <c r="F131" s="63"/>
      <c r="G131" s="33"/>
      <c r="H131" s="33"/>
      <c r="I131" s="33"/>
      <c r="J131" s="33"/>
    </row>
    <row r="132" spans="1:10" ht="31.5">
      <c r="A132" s="75"/>
      <c r="B132" s="15" t="s">
        <v>207</v>
      </c>
      <c r="C132" s="66"/>
      <c r="D132" s="66"/>
      <c r="E132" s="66"/>
      <c r="F132" s="63"/>
      <c r="G132" s="33"/>
      <c r="H132" s="33"/>
      <c r="I132" s="33"/>
      <c r="J132" s="33"/>
    </row>
    <row r="133" spans="1:10" ht="15.75">
      <c r="A133" s="75"/>
      <c r="B133" s="34" t="s">
        <v>142</v>
      </c>
      <c r="C133" s="66"/>
      <c r="D133" s="66"/>
      <c r="E133" s="66"/>
      <c r="F133" s="63"/>
      <c r="G133" s="33"/>
      <c r="H133" s="33"/>
      <c r="I133" s="33"/>
      <c r="J133" s="33"/>
    </row>
    <row r="134" spans="1:10" ht="31.5">
      <c r="A134" s="13" t="s">
        <v>71</v>
      </c>
      <c r="B134" s="4" t="s">
        <v>290</v>
      </c>
      <c r="C134" s="56" t="s">
        <v>49</v>
      </c>
      <c r="D134" s="9"/>
      <c r="E134" s="9"/>
      <c r="F134" s="61"/>
      <c r="G134" s="31"/>
      <c r="H134" s="31"/>
      <c r="I134" s="31"/>
      <c r="J134" s="31"/>
    </row>
    <row r="135" spans="1:6" ht="15.75">
      <c r="A135" s="12">
        <v>6</v>
      </c>
      <c r="B135" s="1" t="s">
        <v>72</v>
      </c>
      <c r="C135" s="14">
        <f>C136+C148+C160</f>
        <v>5</v>
      </c>
      <c r="D135" s="14"/>
      <c r="E135" s="14"/>
      <c r="F135" s="47"/>
    </row>
    <row r="136" spans="1:6" ht="15.75">
      <c r="A136" s="12" t="s">
        <v>73</v>
      </c>
      <c r="B136" s="1" t="s">
        <v>74</v>
      </c>
      <c r="C136" s="14">
        <v>2</v>
      </c>
      <c r="D136" s="14"/>
      <c r="E136" s="14"/>
      <c r="F136" s="47"/>
    </row>
    <row r="137" spans="1:6" ht="15.75">
      <c r="A137" s="10" t="s">
        <v>75</v>
      </c>
      <c r="B137" s="2" t="s">
        <v>116</v>
      </c>
      <c r="C137" s="9">
        <v>0.5</v>
      </c>
      <c r="D137" s="68"/>
      <c r="E137" s="68"/>
      <c r="F137" s="47"/>
    </row>
    <row r="138" spans="1:6" ht="18" customHeight="1">
      <c r="A138" s="67"/>
      <c r="B138" s="15" t="s">
        <v>274</v>
      </c>
      <c r="C138" s="68"/>
      <c r="D138" s="68"/>
      <c r="E138" s="68"/>
      <c r="F138" s="47"/>
    </row>
    <row r="139" spans="1:6" ht="45" customHeight="1">
      <c r="A139" s="67"/>
      <c r="B139" s="19" t="s">
        <v>275</v>
      </c>
      <c r="C139" s="68"/>
      <c r="D139" s="68"/>
      <c r="E139" s="68"/>
      <c r="F139" s="47"/>
    </row>
    <row r="140" spans="1:6" ht="12.75" customHeight="1">
      <c r="A140" s="67"/>
      <c r="B140" s="15" t="s">
        <v>276</v>
      </c>
      <c r="C140" s="68"/>
      <c r="D140" s="68"/>
      <c r="E140" s="68"/>
      <c r="F140" s="47"/>
    </row>
    <row r="141" spans="1:6" ht="31.5">
      <c r="A141" s="10" t="s">
        <v>76</v>
      </c>
      <c r="B141" s="2" t="s">
        <v>77</v>
      </c>
      <c r="C141" s="9">
        <v>0.5</v>
      </c>
      <c r="D141" s="68"/>
      <c r="E141" s="68"/>
      <c r="F141" s="47"/>
    </row>
    <row r="142" spans="1:6" ht="15.75">
      <c r="A142" s="67"/>
      <c r="B142" s="15" t="s">
        <v>277</v>
      </c>
      <c r="C142" s="68"/>
      <c r="D142" s="68"/>
      <c r="E142" s="68"/>
      <c r="F142" s="47"/>
    </row>
    <row r="143" spans="1:6" ht="15.75">
      <c r="A143" s="67"/>
      <c r="B143" s="15" t="s">
        <v>278</v>
      </c>
      <c r="C143" s="68"/>
      <c r="D143" s="68"/>
      <c r="E143" s="68"/>
      <c r="F143" s="47"/>
    </row>
    <row r="144" spans="1:6" ht="15.75">
      <c r="A144" s="67"/>
      <c r="B144" s="15" t="s">
        <v>279</v>
      </c>
      <c r="C144" s="68"/>
      <c r="D144" s="68"/>
      <c r="E144" s="68"/>
      <c r="F144" s="47"/>
    </row>
    <row r="145" spans="1:6" ht="15.75">
      <c r="A145" s="10" t="s">
        <v>113</v>
      </c>
      <c r="B145" s="23" t="s">
        <v>94</v>
      </c>
      <c r="C145" s="20">
        <v>0.5</v>
      </c>
      <c r="D145" s="9"/>
      <c r="E145" s="9"/>
      <c r="F145" s="47"/>
    </row>
    <row r="146" spans="1:6" ht="31.5">
      <c r="A146" s="67"/>
      <c r="B146" s="15" t="s">
        <v>268</v>
      </c>
      <c r="C146" s="20"/>
      <c r="D146" s="68"/>
      <c r="E146" s="68"/>
      <c r="F146" s="47"/>
    </row>
    <row r="147" spans="1:6" ht="31.5">
      <c r="A147" s="67"/>
      <c r="B147" s="15" t="s">
        <v>265</v>
      </c>
      <c r="C147" s="20"/>
      <c r="D147" s="68"/>
      <c r="E147" s="68"/>
      <c r="F147" s="47"/>
    </row>
    <row r="148" spans="1:6" ht="15.75">
      <c r="A148" s="12" t="s">
        <v>78</v>
      </c>
      <c r="B148" s="1" t="s">
        <v>79</v>
      </c>
      <c r="C148" s="14">
        <f>C149+C153+C157</f>
        <v>2</v>
      </c>
      <c r="D148" s="14"/>
      <c r="E148" s="14"/>
      <c r="F148" s="47"/>
    </row>
    <row r="149" spans="1:6" ht="15.75">
      <c r="A149" s="25" t="s">
        <v>80</v>
      </c>
      <c r="B149" s="23" t="s">
        <v>93</v>
      </c>
      <c r="C149" s="9">
        <v>1</v>
      </c>
      <c r="D149" s="68"/>
      <c r="E149" s="68"/>
      <c r="F149" s="47"/>
    </row>
    <row r="150" spans="1:6" ht="31.5">
      <c r="A150" s="73"/>
      <c r="B150" s="15" t="s">
        <v>280</v>
      </c>
      <c r="C150" s="68"/>
      <c r="D150" s="68"/>
      <c r="E150" s="68"/>
      <c r="F150" s="47"/>
    </row>
    <row r="151" spans="1:6" ht="31.5">
      <c r="A151" s="73"/>
      <c r="B151" s="15" t="s">
        <v>281</v>
      </c>
      <c r="C151" s="68"/>
      <c r="D151" s="68"/>
      <c r="E151" s="68"/>
      <c r="F151" s="47"/>
    </row>
    <row r="152" spans="1:6" ht="15.75">
      <c r="A152" s="73"/>
      <c r="B152" s="15" t="s">
        <v>273</v>
      </c>
      <c r="C152" s="68"/>
      <c r="D152" s="68"/>
      <c r="E152" s="68"/>
      <c r="F152" s="47"/>
    </row>
    <row r="153" spans="1:6" ht="31.5">
      <c r="A153" s="25" t="s">
        <v>81</v>
      </c>
      <c r="B153" s="23" t="s">
        <v>83</v>
      </c>
      <c r="C153" s="9">
        <v>0.5</v>
      </c>
      <c r="D153" s="68"/>
      <c r="E153" s="68"/>
      <c r="F153" s="47"/>
    </row>
    <row r="154" spans="1:6" ht="31.5">
      <c r="A154" s="73"/>
      <c r="B154" s="15" t="s">
        <v>271</v>
      </c>
      <c r="C154" s="68"/>
      <c r="D154" s="68"/>
      <c r="E154" s="68"/>
      <c r="F154" s="47"/>
    </row>
    <row r="155" spans="1:6" ht="31.5">
      <c r="A155" s="73"/>
      <c r="B155" s="15" t="s">
        <v>272</v>
      </c>
      <c r="C155" s="68"/>
      <c r="D155" s="68"/>
      <c r="E155" s="68"/>
      <c r="F155" s="47"/>
    </row>
    <row r="156" spans="1:6" ht="15.75">
      <c r="A156" s="73"/>
      <c r="B156" s="15" t="s">
        <v>273</v>
      </c>
      <c r="C156" s="68"/>
      <c r="D156" s="68"/>
      <c r="E156" s="68"/>
      <c r="F156" s="47"/>
    </row>
    <row r="157" spans="1:6" ht="15.75">
      <c r="A157" s="25" t="s">
        <v>82</v>
      </c>
      <c r="B157" s="23" t="s">
        <v>84</v>
      </c>
      <c r="C157" s="9">
        <v>0.5</v>
      </c>
      <c r="D157" s="68"/>
      <c r="E157" s="68"/>
      <c r="F157" s="47"/>
    </row>
    <row r="158" spans="1:6" ht="15.75">
      <c r="A158" s="73"/>
      <c r="B158" s="15" t="s">
        <v>269</v>
      </c>
      <c r="C158" s="68"/>
      <c r="D158" s="68"/>
      <c r="E158" s="68"/>
      <c r="F158" s="47"/>
    </row>
    <row r="159" spans="1:6" ht="15.75">
      <c r="A159" s="73"/>
      <c r="B159" s="15" t="s">
        <v>270</v>
      </c>
      <c r="C159" s="68"/>
      <c r="D159" s="68"/>
      <c r="E159" s="68"/>
      <c r="F159" s="47"/>
    </row>
    <row r="160" spans="1:6" ht="31.5">
      <c r="A160" s="13" t="s">
        <v>85</v>
      </c>
      <c r="B160" s="4" t="s">
        <v>114</v>
      </c>
      <c r="C160" s="14">
        <f>C161+C164</f>
        <v>1</v>
      </c>
      <c r="D160" s="14"/>
      <c r="E160" s="14"/>
      <c r="F160" s="47"/>
    </row>
    <row r="161" spans="1:6" ht="31.5">
      <c r="A161" s="10" t="s">
        <v>86</v>
      </c>
      <c r="B161" s="2" t="s">
        <v>95</v>
      </c>
      <c r="C161" s="9">
        <v>0.5</v>
      </c>
      <c r="D161" s="68"/>
      <c r="E161" s="68"/>
      <c r="F161" s="47"/>
    </row>
    <row r="162" spans="1:6" ht="31.5">
      <c r="A162" s="67"/>
      <c r="B162" s="51" t="s">
        <v>266</v>
      </c>
      <c r="C162" s="68"/>
      <c r="D162" s="68"/>
      <c r="E162" s="68"/>
      <c r="F162" s="47"/>
    </row>
    <row r="163" spans="1:6" ht="15.75">
      <c r="A163" s="67"/>
      <c r="B163" s="51" t="s">
        <v>267</v>
      </c>
      <c r="C163" s="68"/>
      <c r="D163" s="68"/>
      <c r="E163" s="68"/>
      <c r="F163" s="47"/>
    </row>
    <row r="164" spans="1:6" ht="15.75">
      <c r="A164" s="10" t="s">
        <v>87</v>
      </c>
      <c r="B164" s="2" t="s">
        <v>94</v>
      </c>
      <c r="C164" s="9">
        <v>0.5</v>
      </c>
      <c r="D164" s="68"/>
      <c r="E164" s="68"/>
      <c r="F164" s="47"/>
    </row>
    <row r="165" spans="1:6" ht="31.5">
      <c r="A165" s="67"/>
      <c r="B165" s="51" t="s">
        <v>268</v>
      </c>
      <c r="C165" s="68"/>
      <c r="D165" s="68"/>
      <c r="E165" s="68"/>
      <c r="F165" s="47"/>
    </row>
    <row r="166" spans="1:6" ht="31.5">
      <c r="A166" s="67"/>
      <c r="B166" s="51" t="s">
        <v>265</v>
      </c>
      <c r="C166" s="68"/>
      <c r="D166" s="68"/>
      <c r="E166" s="68"/>
      <c r="F166" s="47"/>
    </row>
    <row r="167" spans="1:6" ht="31.5">
      <c r="A167" s="10" t="s">
        <v>115</v>
      </c>
      <c r="B167" s="21" t="s">
        <v>309</v>
      </c>
      <c r="C167" s="14" t="s">
        <v>30</v>
      </c>
      <c r="D167" s="14"/>
      <c r="E167" s="14"/>
      <c r="F167" s="47"/>
    </row>
    <row r="168" spans="1:6" ht="31.5">
      <c r="A168" s="12">
        <v>7</v>
      </c>
      <c r="B168" s="1" t="s">
        <v>226</v>
      </c>
      <c r="C168" s="14">
        <f>C270</f>
        <v>1</v>
      </c>
      <c r="D168" s="14"/>
      <c r="E168" s="14"/>
      <c r="F168" s="47"/>
    </row>
    <row r="169" spans="1:6" ht="15.75">
      <c r="A169" s="39">
        <v>7.1</v>
      </c>
      <c r="B169" s="40" t="s">
        <v>145</v>
      </c>
      <c r="C169" s="41">
        <f>SUM(C170:C171)</f>
        <v>2</v>
      </c>
      <c r="D169" s="42"/>
      <c r="E169" s="14"/>
      <c r="F169" s="47"/>
    </row>
    <row r="170" spans="1:6" ht="47.25">
      <c r="A170" s="43"/>
      <c r="B170" s="57" t="s">
        <v>236</v>
      </c>
      <c r="C170" s="44">
        <v>1</v>
      </c>
      <c r="D170" s="20"/>
      <c r="E170" s="4"/>
      <c r="F170" s="47"/>
    </row>
    <row r="171" spans="1:6" ht="47.25">
      <c r="A171" s="43"/>
      <c r="B171" s="57" t="s">
        <v>237</v>
      </c>
      <c r="C171" s="44">
        <v>1</v>
      </c>
      <c r="D171" s="20"/>
      <c r="E171" s="4"/>
      <c r="F171" s="47"/>
    </row>
    <row r="172" spans="1:6" ht="31.5">
      <c r="A172" s="38">
        <v>7.2</v>
      </c>
      <c r="B172" s="3" t="s">
        <v>146</v>
      </c>
      <c r="C172" s="26">
        <f>SUM(C173:C178)</f>
        <v>8</v>
      </c>
      <c r="D172" s="20"/>
      <c r="E172" s="4"/>
      <c r="F172" s="47"/>
    </row>
    <row r="173" spans="1:6" ht="47.25">
      <c r="A173" s="36" t="s">
        <v>153</v>
      </c>
      <c r="B173" s="23" t="s">
        <v>242</v>
      </c>
      <c r="C173" s="20">
        <v>1</v>
      </c>
      <c r="D173" s="20"/>
      <c r="E173" s="4"/>
      <c r="F173" s="47"/>
    </row>
    <row r="174" spans="1:6" ht="63">
      <c r="A174" s="36" t="s">
        <v>158</v>
      </c>
      <c r="B174" s="23" t="s">
        <v>243</v>
      </c>
      <c r="C174" s="20">
        <v>1</v>
      </c>
      <c r="D174" s="20"/>
      <c r="E174" s="14"/>
      <c r="F174" s="47"/>
    </row>
    <row r="175" spans="1:6" ht="47.25">
      <c r="A175" s="36" t="s">
        <v>159</v>
      </c>
      <c r="B175" s="23" t="s">
        <v>244</v>
      </c>
      <c r="C175" s="20">
        <v>1</v>
      </c>
      <c r="D175" s="20"/>
      <c r="E175" s="52"/>
      <c r="F175" s="47"/>
    </row>
    <row r="176" spans="1:6" ht="47.25">
      <c r="A176" s="36" t="s">
        <v>160</v>
      </c>
      <c r="B176" s="23" t="s">
        <v>245</v>
      </c>
      <c r="C176" s="20">
        <v>1</v>
      </c>
      <c r="D176" s="20"/>
      <c r="E176" s="52"/>
      <c r="F176" s="47"/>
    </row>
    <row r="177" spans="1:6" ht="78.75">
      <c r="A177" s="36" t="s">
        <v>161</v>
      </c>
      <c r="B177" s="23" t="s">
        <v>246</v>
      </c>
      <c r="C177" s="20">
        <v>2</v>
      </c>
      <c r="D177" s="20"/>
      <c r="E177" s="52"/>
      <c r="F177" s="47"/>
    </row>
    <row r="178" spans="1:6" ht="63">
      <c r="A178" s="36" t="s">
        <v>162</v>
      </c>
      <c r="B178" s="23" t="s">
        <v>247</v>
      </c>
      <c r="C178" s="20">
        <v>2</v>
      </c>
      <c r="D178" s="20"/>
      <c r="E178" s="52"/>
      <c r="F178" s="47"/>
    </row>
    <row r="179" spans="1:6" ht="15.75">
      <c r="A179" s="38">
        <v>7.3</v>
      </c>
      <c r="B179" s="3" t="s">
        <v>147</v>
      </c>
      <c r="C179" s="26">
        <f>SUM(C180,C185,C192:C236)</f>
        <v>5</v>
      </c>
      <c r="D179" s="26"/>
      <c r="E179" s="52"/>
      <c r="F179" s="47"/>
    </row>
    <row r="180" spans="1:6" ht="51.75" customHeight="1">
      <c r="A180" s="36" t="s">
        <v>163</v>
      </c>
      <c r="B180" s="11" t="s">
        <v>248</v>
      </c>
      <c r="C180" s="72">
        <v>0.75</v>
      </c>
      <c r="D180" s="72"/>
      <c r="E180" s="76"/>
      <c r="F180" s="47"/>
    </row>
    <row r="181" spans="1:6" ht="15.75">
      <c r="A181" s="77"/>
      <c r="B181" s="18" t="s">
        <v>166</v>
      </c>
      <c r="C181" s="72"/>
      <c r="D181" s="72"/>
      <c r="E181" s="76"/>
      <c r="F181" s="47"/>
    </row>
    <row r="182" spans="1:6" ht="15.75">
      <c r="A182" s="77"/>
      <c r="B182" s="18" t="s">
        <v>164</v>
      </c>
      <c r="C182" s="72"/>
      <c r="D182" s="72"/>
      <c r="E182" s="76"/>
      <c r="F182" s="47"/>
    </row>
    <row r="183" spans="1:6" ht="15.75">
      <c r="A183" s="77"/>
      <c r="B183" s="18" t="s">
        <v>165</v>
      </c>
      <c r="C183" s="72"/>
      <c r="D183" s="72"/>
      <c r="E183" s="76"/>
      <c r="F183" s="47"/>
    </row>
    <row r="184" spans="1:6" ht="15.75">
      <c r="A184" s="77"/>
      <c r="B184" s="18" t="s">
        <v>200</v>
      </c>
      <c r="C184" s="72"/>
      <c r="D184" s="72"/>
      <c r="E184" s="76"/>
      <c r="F184" s="47"/>
    </row>
    <row r="185" spans="1:6" ht="15.75">
      <c r="A185" s="36" t="s">
        <v>167</v>
      </c>
      <c r="B185" s="23" t="s">
        <v>168</v>
      </c>
      <c r="C185" s="20">
        <v>0.5</v>
      </c>
      <c r="D185" s="20"/>
      <c r="E185" s="52"/>
      <c r="F185" s="47"/>
    </row>
    <row r="186" spans="1:6" ht="45" customHeight="1">
      <c r="A186" s="50" t="s">
        <v>169</v>
      </c>
      <c r="B186" s="45" t="s">
        <v>294</v>
      </c>
      <c r="C186" s="72">
        <v>0.25</v>
      </c>
      <c r="D186" s="72"/>
      <c r="E186" s="76"/>
      <c r="F186" s="47"/>
    </row>
    <row r="187" spans="1:6" ht="15.75">
      <c r="A187" s="78"/>
      <c r="B187" s="18" t="s">
        <v>172</v>
      </c>
      <c r="C187" s="72"/>
      <c r="D187" s="72"/>
      <c r="E187" s="76"/>
      <c r="F187" s="47"/>
    </row>
    <row r="188" spans="1:6" ht="15.75">
      <c r="A188" s="78"/>
      <c r="B188" s="18" t="s">
        <v>173</v>
      </c>
      <c r="C188" s="72"/>
      <c r="D188" s="72"/>
      <c r="E188" s="76"/>
      <c r="F188" s="47"/>
    </row>
    <row r="189" spans="1:6" ht="31.5">
      <c r="A189" s="50" t="s">
        <v>170</v>
      </c>
      <c r="B189" s="11" t="s">
        <v>211</v>
      </c>
      <c r="C189" s="72">
        <v>0.25</v>
      </c>
      <c r="D189" s="72"/>
      <c r="E189" s="76"/>
      <c r="F189" s="47"/>
    </row>
    <row r="190" spans="1:6" ht="15.75">
      <c r="A190" s="72"/>
      <c r="B190" s="17" t="s">
        <v>172</v>
      </c>
      <c r="C190" s="72"/>
      <c r="D190" s="72"/>
      <c r="E190" s="76"/>
      <c r="F190" s="47"/>
    </row>
    <row r="191" spans="1:6" ht="15.75">
      <c r="A191" s="72"/>
      <c r="B191" s="17" t="s">
        <v>173</v>
      </c>
      <c r="C191" s="72"/>
      <c r="D191" s="72"/>
      <c r="E191" s="76"/>
      <c r="F191" s="47"/>
    </row>
    <row r="192" spans="1:6" ht="41.25" customHeight="1">
      <c r="A192" s="11" t="s">
        <v>171</v>
      </c>
      <c r="B192" s="11" t="s">
        <v>212</v>
      </c>
      <c r="C192" s="72">
        <v>0.25</v>
      </c>
      <c r="D192" s="72"/>
      <c r="E192" s="76"/>
      <c r="F192" s="47"/>
    </row>
    <row r="193" spans="1:6" ht="15.75">
      <c r="A193" s="72"/>
      <c r="B193" s="17" t="s">
        <v>172</v>
      </c>
      <c r="C193" s="72"/>
      <c r="D193" s="72"/>
      <c r="E193" s="76"/>
      <c r="F193" s="47"/>
    </row>
    <row r="194" spans="1:6" ht="15.75">
      <c r="A194" s="72"/>
      <c r="B194" s="17" t="s">
        <v>173</v>
      </c>
      <c r="C194" s="72"/>
      <c r="D194" s="72"/>
      <c r="E194" s="76"/>
      <c r="F194" s="47"/>
    </row>
    <row r="195" spans="1:6" ht="47.25">
      <c r="A195" s="36" t="s">
        <v>174</v>
      </c>
      <c r="B195" s="23" t="s">
        <v>175</v>
      </c>
      <c r="C195" s="72">
        <v>0.25</v>
      </c>
      <c r="D195" s="72"/>
      <c r="E195" s="76"/>
      <c r="F195" s="47"/>
    </row>
    <row r="196" spans="1:6" ht="15.75">
      <c r="A196" s="72"/>
      <c r="B196" s="17" t="s">
        <v>172</v>
      </c>
      <c r="C196" s="72"/>
      <c r="D196" s="72"/>
      <c r="E196" s="76"/>
      <c r="F196" s="47"/>
    </row>
    <row r="197" spans="1:6" ht="15.75">
      <c r="A197" s="72"/>
      <c r="B197" s="18" t="s">
        <v>176</v>
      </c>
      <c r="C197" s="72"/>
      <c r="D197" s="72"/>
      <c r="E197" s="76"/>
      <c r="F197" s="47"/>
    </row>
    <row r="198" spans="1:6" ht="47.25">
      <c r="A198" s="36" t="s">
        <v>177</v>
      </c>
      <c r="B198" s="23" t="s">
        <v>295</v>
      </c>
      <c r="C198" s="72">
        <v>0.25</v>
      </c>
      <c r="D198" s="72"/>
      <c r="E198" s="76"/>
      <c r="F198" s="47"/>
    </row>
    <row r="199" spans="1:6" ht="15.75">
      <c r="A199" s="77"/>
      <c r="B199" s="17" t="s">
        <v>172</v>
      </c>
      <c r="C199" s="72"/>
      <c r="D199" s="72"/>
      <c r="E199" s="76"/>
      <c r="F199" s="47"/>
    </row>
    <row r="200" spans="1:6" ht="15.75">
      <c r="A200" s="77"/>
      <c r="B200" s="18" t="s">
        <v>176</v>
      </c>
      <c r="C200" s="72"/>
      <c r="D200" s="72"/>
      <c r="E200" s="76"/>
      <c r="F200" s="47"/>
    </row>
    <row r="201" spans="1:6" ht="78.75">
      <c r="A201" s="11" t="s">
        <v>178</v>
      </c>
      <c r="B201" s="37" t="s">
        <v>213</v>
      </c>
      <c r="C201" s="72">
        <v>0.25</v>
      </c>
      <c r="D201" s="72"/>
      <c r="E201" s="76"/>
      <c r="F201" s="47"/>
    </row>
    <row r="202" spans="1:6" ht="15.75">
      <c r="A202" s="72"/>
      <c r="B202" s="17" t="s">
        <v>172</v>
      </c>
      <c r="C202" s="72"/>
      <c r="D202" s="72"/>
      <c r="E202" s="76"/>
      <c r="F202" s="47"/>
    </row>
    <row r="203" spans="1:6" ht="15.75">
      <c r="A203" s="72"/>
      <c r="B203" s="18" t="s">
        <v>176</v>
      </c>
      <c r="C203" s="72"/>
      <c r="D203" s="72"/>
      <c r="E203" s="76"/>
      <c r="F203" s="47"/>
    </row>
    <row r="204" spans="1:6" ht="31.5">
      <c r="A204" s="11" t="s">
        <v>179</v>
      </c>
      <c r="B204" s="17" t="s">
        <v>249</v>
      </c>
      <c r="C204" s="79">
        <v>0.25</v>
      </c>
      <c r="D204" s="72"/>
      <c r="E204" s="76"/>
      <c r="F204" s="47"/>
    </row>
    <row r="205" spans="1:6" ht="15.75">
      <c r="A205" s="72"/>
      <c r="B205" s="17" t="s">
        <v>172</v>
      </c>
      <c r="C205" s="79"/>
      <c r="D205" s="72"/>
      <c r="E205" s="76"/>
      <c r="F205" s="47"/>
    </row>
    <row r="206" spans="1:6" ht="15.75">
      <c r="A206" s="72"/>
      <c r="B206" s="18" t="s">
        <v>176</v>
      </c>
      <c r="C206" s="79"/>
      <c r="D206" s="72"/>
      <c r="E206" s="76"/>
      <c r="F206" s="47"/>
    </row>
    <row r="207" spans="1:6" ht="38.25" customHeight="1">
      <c r="A207" s="11" t="s">
        <v>180</v>
      </c>
      <c r="B207" s="17" t="s">
        <v>214</v>
      </c>
      <c r="C207" s="79">
        <v>0.25</v>
      </c>
      <c r="D207" s="72"/>
      <c r="E207" s="76"/>
      <c r="F207" s="47"/>
    </row>
    <row r="208" spans="1:6" ht="15.75">
      <c r="A208" s="72"/>
      <c r="B208" s="17" t="s">
        <v>172</v>
      </c>
      <c r="C208" s="79"/>
      <c r="D208" s="72"/>
      <c r="E208" s="76"/>
      <c r="F208" s="47"/>
    </row>
    <row r="209" spans="1:6" ht="15.75">
      <c r="A209" s="72"/>
      <c r="B209" s="18" t="s">
        <v>176</v>
      </c>
      <c r="C209" s="79"/>
      <c r="D209" s="72"/>
      <c r="E209" s="76"/>
      <c r="F209" s="47"/>
    </row>
    <row r="210" spans="1:6" ht="15.75">
      <c r="A210" s="11" t="s">
        <v>181</v>
      </c>
      <c r="B210" s="11" t="s">
        <v>262</v>
      </c>
      <c r="C210" s="79">
        <v>0.25</v>
      </c>
      <c r="D210" s="72"/>
      <c r="E210" s="76"/>
      <c r="F210" s="47"/>
    </row>
    <row r="211" spans="1:6" ht="15.75">
      <c r="A211" s="72"/>
      <c r="B211" s="17" t="s">
        <v>172</v>
      </c>
      <c r="C211" s="79"/>
      <c r="D211" s="72"/>
      <c r="E211" s="76"/>
      <c r="F211" s="47"/>
    </row>
    <row r="212" spans="1:6" ht="15.75">
      <c r="A212" s="72"/>
      <c r="B212" s="18" t="s">
        <v>176</v>
      </c>
      <c r="C212" s="79"/>
      <c r="D212" s="72"/>
      <c r="E212" s="76"/>
      <c r="F212" s="47"/>
    </row>
    <row r="213" spans="1:6" ht="15.75">
      <c r="A213" s="11" t="s">
        <v>182</v>
      </c>
      <c r="B213" s="11" t="s">
        <v>148</v>
      </c>
      <c r="C213" s="79">
        <v>0.25</v>
      </c>
      <c r="D213" s="72"/>
      <c r="E213" s="76"/>
      <c r="F213" s="47"/>
    </row>
    <row r="214" spans="1:6" ht="15.75">
      <c r="A214" s="72"/>
      <c r="B214" s="17" t="s">
        <v>172</v>
      </c>
      <c r="C214" s="79"/>
      <c r="D214" s="72"/>
      <c r="E214" s="76"/>
      <c r="F214" s="47"/>
    </row>
    <row r="215" spans="1:6" ht="15.75">
      <c r="A215" s="72"/>
      <c r="B215" s="18" t="s">
        <v>176</v>
      </c>
      <c r="C215" s="79"/>
      <c r="D215" s="72"/>
      <c r="E215" s="76"/>
      <c r="F215" s="47"/>
    </row>
    <row r="216" spans="1:6" ht="31.5">
      <c r="A216" s="11" t="s">
        <v>183</v>
      </c>
      <c r="B216" s="11" t="s">
        <v>201</v>
      </c>
      <c r="C216" s="79">
        <v>0.25</v>
      </c>
      <c r="D216" s="72"/>
      <c r="E216" s="76"/>
      <c r="F216" s="47"/>
    </row>
    <row r="217" spans="1:6" ht="15.75">
      <c r="A217" s="72"/>
      <c r="B217" s="17" t="s">
        <v>172</v>
      </c>
      <c r="C217" s="79"/>
      <c r="D217" s="72"/>
      <c r="E217" s="76"/>
      <c r="F217" s="47"/>
    </row>
    <row r="218" spans="1:6" ht="15.75">
      <c r="A218" s="72"/>
      <c r="B218" s="18" t="s">
        <v>176</v>
      </c>
      <c r="C218" s="79"/>
      <c r="D218" s="72"/>
      <c r="E218" s="76"/>
      <c r="F218" s="47"/>
    </row>
    <row r="219" spans="1:6" ht="15.75">
      <c r="A219" s="11" t="s">
        <v>184</v>
      </c>
      <c r="B219" s="11" t="s">
        <v>154</v>
      </c>
      <c r="C219" s="79">
        <v>0.25</v>
      </c>
      <c r="D219" s="72"/>
      <c r="E219" s="76"/>
      <c r="F219" s="47"/>
    </row>
    <row r="220" spans="1:6" ht="15.75">
      <c r="A220" s="72"/>
      <c r="B220" s="17" t="s">
        <v>172</v>
      </c>
      <c r="C220" s="79"/>
      <c r="D220" s="72"/>
      <c r="E220" s="76"/>
      <c r="F220" s="47"/>
    </row>
    <row r="221" spans="1:6" ht="15.75">
      <c r="A221" s="72"/>
      <c r="B221" s="18" t="s">
        <v>176</v>
      </c>
      <c r="C221" s="79"/>
      <c r="D221" s="72"/>
      <c r="E221" s="76"/>
      <c r="F221" s="47"/>
    </row>
    <row r="222" spans="1:6" ht="31.5">
      <c r="A222" s="11" t="s">
        <v>185</v>
      </c>
      <c r="B222" s="11" t="s">
        <v>155</v>
      </c>
      <c r="C222" s="79">
        <v>0.25</v>
      </c>
      <c r="D222" s="72"/>
      <c r="E222" s="76"/>
      <c r="F222" s="47"/>
    </row>
    <row r="223" spans="1:6" ht="15.75">
      <c r="A223" s="72"/>
      <c r="B223" s="17" t="s">
        <v>172</v>
      </c>
      <c r="C223" s="79"/>
      <c r="D223" s="72"/>
      <c r="E223" s="76"/>
      <c r="F223" s="47"/>
    </row>
    <row r="224" spans="1:6" ht="15.75">
      <c r="A224" s="72"/>
      <c r="B224" s="18" t="s">
        <v>176</v>
      </c>
      <c r="C224" s="79"/>
      <c r="D224" s="72"/>
      <c r="E224" s="76"/>
      <c r="F224" s="47"/>
    </row>
    <row r="225" spans="1:6" ht="25.5" customHeight="1">
      <c r="A225" s="11" t="s">
        <v>186</v>
      </c>
      <c r="B225" s="11" t="s">
        <v>156</v>
      </c>
      <c r="C225" s="79">
        <v>0.25</v>
      </c>
      <c r="D225" s="72"/>
      <c r="E225" s="76"/>
      <c r="F225" s="47"/>
    </row>
    <row r="226" spans="1:6" ht="15.75">
      <c r="A226" s="72"/>
      <c r="B226" s="17" t="s">
        <v>172</v>
      </c>
      <c r="C226" s="79"/>
      <c r="D226" s="72"/>
      <c r="E226" s="76"/>
      <c r="F226" s="47"/>
    </row>
    <row r="227" spans="1:6" ht="15.75">
      <c r="A227" s="72"/>
      <c r="B227" s="18" t="s">
        <v>176</v>
      </c>
      <c r="C227" s="79"/>
      <c r="D227" s="72"/>
      <c r="E227" s="76"/>
      <c r="F227" s="47"/>
    </row>
    <row r="228" spans="1:6" ht="15.75">
      <c r="A228" s="11" t="s">
        <v>187</v>
      </c>
      <c r="B228" s="11" t="s">
        <v>250</v>
      </c>
      <c r="C228" s="79">
        <v>0.25</v>
      </c>
      <c r="D228" s="72"/>
      <c r="E228" s="76"/>
      <c r="F228" s="47"/>
    </row>
    <row r="229" spans="1:6" ht="15.75">
      <c r="A229" s="72"/>
      <c r="B229" s="17" t="s">
        <v>172</v>
      </c>
      <c r="C229" s="79"/>
      <c r="D229" s="72"/>
      <c r="E229" s="76"/>
      <c r="F229" s="47"/>
    </row>
    <row r="230" spans="1:6" ht="15.75">
      <c r="A230" s="72"/>
      <c r="B230" s="18" t="s">
        <v>176</v>
      </c>
      <c r="C230" s="79"/>
      <c r="D230" s="72"/>
      <c r="E230" s="76"/>
      <c r="F230" s="47"/>
    </row>
    <row r="231" spans="1:6" ht="31.5">
      <c r="A231" s="11" t="s">
        <v>188</v>
      </c>
      <c r="B231" s="11" t="s">
        <v>157</v>
      </c>
      <c r="C231" s="79">
        <v>0.25</v>
      </c>
      <c r="D231" s="72"/>
      <c r="E231" s="76"/>
      <c r="F231" s="47"/>
    </row>
    <row r="232" spans="1:6" ht="15.75">
      <c r="A232" s="72"/>
      <c r="B232" s="17" t="s">
        <v>172</v>
      </c>
      <c r="C232" s="79"/>
      <c r="D232" s="72"/>
      <c r="E232" s="76"/>
      <c r="F232" s="47"/>
    </row>
    <row r="233" spans="1:6" ht="15.75">
      <c r="A233" s="72"/>
      <c r="B233" s="18" t="s">
        <v>176</v>
      </c>
      <c r="C233" s="79"/>
      <c r="D233" s="72"/>
      <c r="E233" s="76"/>
      <c r="F233" s="47"/>
    </row>
    <row r="234" spans="1:6" ht="78.75">
      <c r="A234" s="11" t="s">
        <v>189</v>
      </c>
      <c r="B234" s="11" t="s">
        <v>149</v>
      </c>
      <c r="C234" s="79">
        <v>0.25</v>
      </c>
      <c r="D234" s="72"/>
      <c r="E234" s="76"/>
      <c r="F234" s="47"/>
    </row>
    <row r="235" spans="1:6" ht="15.75">
      <c r="A235" s="72"/>
      <c r="B235" s="17" t="s">
        <v>172</v>
      </c>
      <c r="C235" s="79"/>
      <c r="D235" s="72"/>
      <c r="E235" s="76"/>
      <c r="F235" s="47"/>
    </row>
    <row r="236" spans="1:6" ht="15.75">
      <c r="A236" s="72"/>
      <c r="B236" s="18" t="s">
        <v>176</v>
      </c>
      <c r="C236" s="79"/>
      <c r="D236" s="72"/>
      <c r="E236" s="76"/>
      <c r="F236" s="47"/>
    </row>
    <row r="237" spans="1:6" ht="15.75">
      <c r="A237" s="38">
        <v>7.6</v>
      </c>
      <c r="B237" s="3" t="s">
        <v>150</v>
      </c>
      <c r="C237" s="26">
        <f>SUM(C238:C255)</f>
        <v>2</v>
      </c>
      <c r="D237" s="20"/>
      <c r="E237" s="52"/>
      <c r="F237" s="47"/>
    </row>
    <row r="238" spans="1:6" ht="31.5">
      <c r="A238" s="11" t="s">
        <v>190</v>
      </c>
      <c r="B238" s="45" t="s">
        <v>255</v>
      </c>
      <c r="C238" s="20">
        <v>0.5</v>
      </c>
      <c r="D238" s="72"/>
      <c r="E238" s="76"/>
      <c r="F238" s="47"/>
    </row>
    <row r="239" spans="1:6" ht="15.75">
      <c r="A239" s="11"/>
      <c r="B239" s="18" t="s">
        <v>251</v>
      </c>
      <c r="C239" s="72"/>
      <c r="D239" s="72"/>
      <c r="E239" s="76"/>
      <c r="F239" s="47"/>
    </row>
    <row r="240" spans="1:6" ht="15.75">
      <c r="A240" s="72"/>
      <c r="B240" s="18" t="s">
        <v>252</v>
      </c>
      <c r="C240" s="72"/>
      <c r="D240" s="72"/>
      <c r="E240" s="76"/>
      <c r="F240" s="47"/>
    </row>
    <row r="241" spans="1:6" ht="27.75" customHeight="1">
      <c r="A241" s="72"/>
      <c r="B241" s="18" t="s">
        <v>296</v>
      </c>
      <c r="C241" s="72"/>
      <c r="D241" s="72"/>
      <c r="E241" s="76"/>
      <c r="F241" s="47"/>
    </row>
    <row r="242" spans="1:6" ht="31.5">
      <c r="A242" s="11" t="s">
        <v>191</v>
      </c>
      <c r="B242" s="11" t="s">
        <v>238</v>
      </c>
      <c r="C242" s="20">
        <v>0.5</v>
      </c>
      <c r="D242" s="72"/>
      <c r="E242" s="76"/>
      <c r="F242" s="47"/>
    </row>
    <row r="243" spans="1:6" ht="15.75">
      <c r="A243" s="72"/>
      <c r="B243" s="18" t="s">
        <v>202</v>
      </c>
      <c r="C243" s="72"/>
      <c r="D243" s="72"/>
      <c r="E243" s="76"/>
      <c r="F243" s="47"/>
    </row>
    <row r="244" spans="1:6" ht="15.75">
      <c r="A244" s="72"/>
      <c r="B244" s="18" t="s">
        <v>230</v>
      </c>
      <c r="C244" s="72"/>
      <c r="D244" s="72"/>
      <c r="E244" s="76"/>
      <c r="F244" s="47"/>
    </row>
    <row r="245" spans="1:6" ht="15.75">
      <c r="A245" s="72"/>
      <c r="B245" s="18" t="s">
        <v>231</v>
      </c>
      <c r="C245" s="72"/>
      <c r="D245" s="72"/>
      <c r="E245" s="76"/>
      <c r="F245" s="47"/>
    </row>
    <row r="246" spans="1:6" ht="31.5">
      <c r="A246" s="11" t="s">
        <v>192</v>
      </c>
      <c r="B246" s="11" t="s">
        <v>151</v>
      </c>
      <c r="C246" s="53">
        <v>0.5</v>
      </c>
      <c r="D246" s="72"/>
      <c r="E246" s="76"/>
      <c r="F246" s="47"/>
    </row>
    <row r="247" spans="1:6" ht="15.75">
      <c r="A247" s="72"/>
      <c r="B247" s="18" t="s">
        <v>193</v>
      </c>
      <c r="C247" s="79"/>
      <c r="D247" s="72"/>
      <c r="E247" s="76"/>
      <c r="F247" s="47"/>
    </row>
    <row r="248" spans="1:6" ht="15.75">
      <c r="A248" s="72"/>
      <c r="B248" s="18" t="s">
        <v>194</v>
      </c>
      <c r="C248" s="79"/>
      <c r="D248" s="72"/>
      <c r="E248" s="76"/>
      <c r="F248" s="47"/>
    </row>
    <row r="249" spans="1:6" ht="15.75">
      <c r="A249" s="72"/>
      <c r="B249" s="18" t="s">
        <v>195</v>
      </c>
      <c r="C249" s="79"/>
      <c r="D249" s="72"/>
      <c r="E249" s="76"/>
      <c r="F249" s="47"/>
    </row>
    <row r="250" spans="1:6" ht="31.5">
      <c r="A250" s="72"/>
      <c r="B250" s="45" t="s">
        <v>253</v>
      </c>
      <c r="C250" s="53">
        <v>0.25</v>
      </c>
      <c r="D250" s="72"/>
      <c r="E250" s="76"/>
      <c r="F250" s="47"/>
    </row>
    <row r="251" spans="1:6" ht="31.5">
      <c r="A251" s="72"/>
      <c r="B251" s="18" t="s">
        <v>239</v>
      </c>
      <c r="C251" s="79"/>
      <c r="D251" s="72"/>
      <c r="E251" s="76"/>
      <c r="F251" s="47"/>
    </row>
    <row r="252" spans="1:6" ht="31.5">
      <c r="A252" s="72"/>
      <c r="B252" s="18" t="s">
        <v>297</v>
      </c>
      <c r="C252" s="79"/>
      <c r="D252" s="72"/>
      <c r="E252" s="76"/>
      <c r="F252" s="47"/>
    </row>
    <row r="253" spans="1:6" ht="31.5">
      <c r="A253" s="72"/>
      <c r="B253" s="45" t="s">
        <v>254</v>
      </c>
      <c r="C253" s="20">
        <v>0.25</v>
      </c>
      <c r="D253" s="72"/>
      <c r="E253" s="76"/>
      <c r="F253" s="47"/>
    </row>
    <row r="254" spans="1:6" ht="31.5">
      <c r="A254" s="72"/>
      <c r="B254" s="18" t="s">
        <v>298</v>
      </c>
      <c r="C254" s="72"/>
      <c r="D254" s="72"/>
      <c r="E254" s="76"/>
      <c r="F254" s="47"/>
    </row>
    <row r="255" spans="1:6" ht="31.5">
      <c r="A255" s="72"/>
      <c r="B255" s="18" t="s">
        <v>299</v>
      </c>
      <c r="C255" s="72"/>
      <c r="D255" s="72"/>
      <c r="E255" s="76"/>
      <c r="F255" s="47"/>
    </row>
    <row r="256" spans="1:6" ht="171.75">
      <c r="A256" s="43"/>
      <c r="B256" s="58" t="s">
        <v>300</v>
      </c>
      <c r="C256" s="20" t="s">
        <v>30</v>
      </c>
      <c r="D256" s="42"/>
      <c r="E256" s="52"/>
      <c r="F256" s="47"/>
    </row>
    <row r="257" spans="1:6" ht="15.75">
      <c r="A257" s="38">
        <v>7.7</v>
      </c>
      <c r="B257" s="3" t="s">
        <v>196</v>
      </c>
      <c r="C257" s="26">
        <f>SUM(C258:C269)</f>
        <v>1.5</v>
      </c>
      <c r="D257" s="20"/>
      <c r="E257" s="52"/>
      <c r="F257" s="47"/>
    </row>
    <row r="258" spans="1:6" ht="63">
      <c r="A258" s="11" t="s">
        <v>197</v>
      </c>
      <c r="B258" s="11" t="s">
        <v>256</v>
      </c>
      <c r="C258" s="20">
        <v>0.25</v>
      </c>
      <c r="D258" s="72"/>
      <c r="E258" s="76"/>
      <c r="F258" s="47"/>
    </row>
    <row r="259" spans="1:6" ht="15.75">
      <c r="A259" s="72"/>
      <c r="B259" s="18" t="s">
        <v>232</v>
      </c>
      <c r="C259" s="72"/>
      <c r="D259" s="72"/>
      <c r="E259" s="76"/>
      <c r="F259" s="47"/>
    </row>
    <row r="260" spans="1:6" ht="15.75">
      <c r="A260" s="72"/>
      <c r="B260" s="18" t="s">
        <v>134</v>
      </c>
      <c r="C260" s="72"/>
      <c r="D260" s="72"/>
      <c r="E260" s="76"/>
      <c r="F260" s="47"/>
    </row>
    <row r="261" spans="1:6" ht="15.75">
      <c r="A261" s="11" t="s">
        <v>198</v>
      </c>
      <c r="B261" s="11" t="s">
        <v>282</v>
      </c>
      <c r="C261" s="20">
        <v>0.25</v>
      </c>
      <c r="D261" s="72"/>
      <c r="E261" s="76"/>
      <c r="F261" s="47"/>
    </row>
    <row r="262" spans="1:6" ht="15.75">
      <c r="A262" s="72"/>
      <c r="B262" s="18" t="s">
        <v>259</v>
      </c>
      <c r="C262" s="72"/>
      <c r="D262" s="72"/>
      <c r="E262" s="76"/>
      <c r="F262" s="47"/>
    </row>
    <row r="263" spans="1:6" ht="15.75">
      <c r="A263" s="72"/>
      <c r="B263" s="18" t="s">
        <v>199</v>
      </c>
      <c r="C263" s="72"/>
      <c r="D263" s="72"/>
      <c r="E263" s="76"/>
      <c r="F263" s="47"/>
    </row>
    <row r="264" spans="1:6" ht="63">
      <c r="A264" s="11" t="s">
        <v>233</v>
      </c>
      <c r="B264" s="11" t="s">
        <v>310</v>
      </c>
      <c r="C264" s="53">
        <v>0.5</v>
      </c>
      <c r="D264" s="72"/>
      <c r="E264" s="76"/>
      <c r="F264" s="47"/>
    </row>
    <row r="265" spans="1:6" ht="15.75">
      <c r="A265" s="72"/>
      <c r="B265" s="18" t="s">
        <v>257</v>
      </c>
      <c r="C265" s="72"/>
      <c r="D265" s="72"/>
      <c r="E265" s="76"/>
      <c r="F265" s="47"/>
    </row>
    <row r="266" spans="1:6" ht="15.75">
      <c r="A266" s="72"/>
      <c r="B266" s="18" t="s">
        <v>240</v>
      </c>
      <c r="C266" s="72"/>
      <c r="D266" s="72"/>
      <c r="E266" s="76"/>
      <c r="F266" s="47"/>
    </row>
    <row r="267" spans="1:6" ht="47.25">
      <c r="A267" s="11" t="s">
        <v>234</v>
      </c>
      <c r="B267" s="11" t="s">
        <v>311</v>
      </c>
      <c r="C267" s="20">
        <v>0.5</v>
      </c>
      <c r="D267" s="72"/>
      <c r="E267" s="76"/>
      <c r="F267" s="47"/>
    </row>
    <row r="268" spans="1:6" ht="15.75">
      <c r="A268" s="72"/>
      <c r="B268" s="18" t="s">
        <v>258</v>
      </c>
      <c r="C268" s="72"/>
      <c r="D268" s="72"/>
      <c r="E268" s="76"/>
      <c r="F268" s="47"/>
    </row>
    <row r="269" spans="1:6" ht="15.75">
      <c r="A269" s="72"/>
      <c r="B269" s="18" t="s">
        <v>199</v>
      </c>
      <c r="C269" s="72"/>
      <c r="D269" s="72"/>
      <c r="E269" s="76"/>
      <c r="F269" s="47"/>
    </row>
    <row r="270" spans="1:6" ht="15.75">
      <c r="A270" s="12" t="s">
        <v>152</v>
      </c>
      <c r="B270" s="1" t="s">
        <v>319</v>
      </c>
      <c r="C270" s="14">
        <v>1</v>
      </c>
      <c r="D270" s="46"/>
      <c r="E270" s="46"/>
      <c r="F270" s="47"/>
    </row>
    <row r="271" spans="1:6" ht="15.75">
      <c r="A271" s="80" t="s">
        <v>88</v>
      </c>
      <c r="B271" s="80"/>
      <c r="C271" s="14">
        <f>SUM(C5,C45,C56,C83,C94,C135,C168)</f>
        <v>57</v>
      </c>
      <c r="D271" s="46"/>
      <c r="E271" s="46"/>
      <c r="F271" s="47"/>
    </row>
    <row r="273" ht="15.75">
      <c r="B273" s="48" t="s">
        <v>89</v>
      </c>
    </row>
    <row r="274" ht="15.75">
      <c r="B274" s="48" t="s">
        <v>111</v>
      </c>
    </row>
    <row r="275" ht="15.75">
      <c r="B275" s="49" t="s">
        <v>90</v>
      </c>
    </row>
    <row r="276" ht="15">
      <c r="B276" s="64" t="s">
        <v>320</v>
      </c>
    </row>
    <row r="277" ht="15">
      <c r="B277" s="64" t="s">
        <v>322</v>
      </c>
    </row>
    <row r="278" ht="15">
      <c r="B278" s="64" t="s">
        <v>321</v>
      </c>
    </row>
  </sheetData>
  <sheetProtection/>
  <mergeCells count="265">
    <mergeCell ref="A271:B271"/>
    <mergeCell ref="D264:D266"/>
    <mergeCell ref="E264:E266"/>
    <mergeCell ref="A265:A266"/>
    <mergeCell ref="C265:C266"/>
    <mergeCell ref="D267:D269"/>
    <mergeCell ref="E267:E269"/>
    <mergeCell ref="A268:A269"/>
    <mergeCell ref="C268:C269"/>
    <mergeCell ref="D258:D260"/>
    <mergeCell ref="E258:E260"/>
    <mergeCell ref="A259:A260"/>
    <mergeCell ref="C259:C260"/>
    <mergeCell ref="D261:D263"/>
    <mergeCell ref="E261:E263"/>
    <mergeCell ref="A262:A263"/>
    <mergeCell ref="C262:C263"/>
    <mergeCell ref="A250:A252"/>
    <mergeCell ref="D250:D252"/>
    <mergeCell ref="E250:E252"/>
    <mergeCell ref="C251:C252"/>
    <mergeCell ref="A253:A255"/>
    <mergeCell ref="D253:D255"/>
    <mergeCell ref="E253:E255"/>
    <mergeCell ref="C254:C255"/>
    <mergeCell ref="A243:A245"/>
    <mergeCell ref="C243:C245"/>
    <mergeCell ref="D246:D249"/>
    <mergeCell ref="E246:E249"/>
    <mergeCell ref="A247:A249"/>
    <mergeCell ref="C247:C249"/>
    <mergeCell ref="D242:D245"/>
    <mergeCell ref="E242:E245"/>
    <mergeCell ref="D238:D241"/>
    <mergeCell ref="E238:E241"/>
    <mergeCell ref="C239:C241"/>
    <mergeCell ref="A240:A241"/>
    <mergeCell ref="C231:C233"/>
    <mergeCell ref="D231:D233"/>
    <mergeCell ref="E231:E233"/>
    <mergeCell ref="A232:A233"/>
    <mergeCell ref="C234:C236"/>
    <mergeCell ref="D234:D236"/>
    <mergeCell ref="E234:E236"/>
    <mergeCell ref="A235:A236"/>
    <mergeCell ref="C225:C227"/>
    <mergeCell ref="D225:D227"/>
    <mergeCell ref="E225:E227"/>
    <mergeCell ref="A226:A227"/>
    <mergeCell ref="C228:C230"/>
    <mergeCell ref="D228:D230"/>
    <mergeCell ref="E228:E230"/>
    <mergeCell ref="A229:A230"/>
    <mergeCell ref="C219:C221"/>
    <mergeCell ref="D219:D221"/>
    <mergeCell ref="E219:E221"/>
    <mergeCell ref="A220:A221"/>
    <mergeCell ref="C222:C224"/>
    <mergeCell ref="D222:D224"/>
    <mergeCell ref="E222:E224"/>
    <mergeCell ref="A223:A224"/>
    <mergeCell ref="C213:C215"/>
    <mergeCell ref="D213:D215"/>
    <mergeCell ref="E213:E215"/>
    <mergeCell ref="A214:A215"/>
    <mergeCell ref="C216:C218"/>
    <mergeCell ref="D216:D218"/>
    <mergeCell ref="E216:E218"/>
    <mergeCell ref="A217:A218"/>
    <mergeCell ref="C207:C209"/>
    <mergeCell ref="D207:D209"/>
    <mergeCell ref="E207:E209"/>
    <mergeCell ref="A208:A209"/>
    <mergeCell ref="C210:C212"/>
    <mergeCell ref="D210:D212"/>
    <mergeCell ref="E210:E212"/>
    <mergeCell ref="A211:A212"/>
    <mergeCell ref="C201:C203"/>
    <mergeCell ref="D201:D203"/>
    <mergeCell ref="E201:E203"/>
    <mergeCell ref="A202:A203"/>
    <mergeCell ref="C204:C206"/>
    <mergeCell ref="D204:D206"/>
    <mergeCell ref="E204:E206"/>
    <mergeCell ref="A205:A206"/>
    <mergeCell ref="C195:C197"/>
    <mergeCell ref="D195:D197"/>
    <mergeCell ref="E195:E197"/>
    <mergeCell ref="A196:A197"/>
    <mergeCell ref="C198:C200"/>
    <mergeCell ref="D198:D200"/>
    <mergeCell ref="E198:E200"/>
    <mergeCell ref="A199:A200"/>
    <mergeCell ref="C189:C191"/>
    <mergeCell ref="D189:D191"/>
    <mergeCell ref="E189:E191"/>
    <mergeCell ref="A190:A191"/>
    <mergeCell ref="C192:C194"/>
    <mergeCell ref="D192:D194"/>
    <mergeCell ref="E192:E194"/>
    <mergeCell ref="A193:A194"/>
    <mergeCell ref="C180:C184"/>
    <mergeCell ref="D180:D184"/>
    <mergeCell ref="E180:E184"/>
    <mergeCell ref="A181:A184"/>
    <mergeCell ref="C186:C188"/>
    <mergeCell ref="D186:D188"/>
    <mergeCell ref="E186:E188"/>
    <mergeCell ref="A187:A188"/>
    <mergeCell ref="D161:D163"/>
    <mergeCell ref="E161:E163"/>
    <mergeCell ref="A162:A163"/>
    <mergeCell ref="C162:C163"/>
    <mergeCell ref="D153:D156"/>
    <mergeCell ref="E153:E156"/>
    <mergeCell ref="A154:A156"/>
    <mergeCell ref="C154:C156"/>
    <mergeCell ref="D157:D159"/>
    <mergeCell ref="E157:E159"/>
    <mergeCell ref="A158:A159"/>
    <mergeCell ref="C158:C159"/>
    <mergeCell ref="A146:A147"/>
    <mergeCell ref="D146:D147"/>
    <mergeCell ref="E146:E147"/>
    <mergeCell ref="D149:D152"/>
    <mergeCell ref="E149:E152"/>
    <mergeCell ref="A150:A152"/>
    <mergeCell ref="C150:C152"/>
    <mergeCell ref="D131:D133"/>
    <mergeCell ref="E131:E133"/>
    <mergeCell ref="A132:A133"/>
    <mergeCell ref="C132:C133"/>
    <mergeCell ref="D137:D140"/>
    <mergeCell ref="E137:E140"/>
    <mergeCell ref="A138:A140"/>
    <mergeCell ref="C138:C140"/>
    <mergeCell ref="D121:D125"/>
    <mergeCell ref="E121:E125"/>
    <mergeCell ref="A122:A125"/>
    <mergeCell ref="C122:C125"/>
    <mergeCell ref="D126:D129"/>
    <mergeCell ref="E126:E129"/>
    <mergeCell ref="A127:A129"/>
    <mergeCell ref="C127:C129"/>
    <mergeCell ref="E115:E117"/>
    <mergeCell ref="A116:A117"/>
    <mergeCell ref="C116:C117"/>
    <mergeCell ref="D118:D120"/>
    <mergeCell ref="E118:E120"/>
    <mergeCell ref="A119:A120"/>
    <mergeCell ref="C119:C120"/>
    <mergeCell ref="D108:D110"/>
    <mergeCell ref="E108:E110"/>
    <mergeCell ref="A109:A110"/>
    <mergeCell ref="C109:C110"/>
    <mergeCell ref="D111:D114"/>
    <mergeCell ref="E111:E114"/>
    <mergeCell ref="A112:A114"/>
    <mergeCell ref="C112:C114"/>
    <mergeCell ref="D99:D101"/>
    <mergeCell ref="E99:E101"/>
    <mergeCell ref="A100:A101"/>
    <mergeCell ref="C100:C101"/>
    <mergeCell ref="D104:D107"/>
    <mergeCell ref="E104:E107"/>
    <mergeCell ref="A105:A107"/>
    <mergeCell ref="C105:C107"/>
    <mergeCell ref="D96:D98"/>
    <mergeCell ref="E96:E98"/>
    <mergeCell ref="A97:A98"/>
    <mergeCell ref="C97:C98"/>
    <mergeCell ref="A86:A88"/>
    <mergeCell ref="C86:C88"/>
    <mergeCell ref="D86:D88"/>
    <mergeCell ref="E86:E88"/>
    <mergeCell ref="A90:A93"/>
    <mergeCell ref="C90:C93"/>
    <mergeCell ref="D90:D93"/>
    <mergeCell ref="E90:E93"/>
    <mergeCell ref="D79:D82"/>
    <mergeCell ref="E79:E82"/>
    <mergeCell ref="A80:A82"/>
    <mergeCell ref="C80:C82"/>
    <mergeCell ref="D74:D78"/>
    <mergeCell ref="E74:E78"/>
    <mergeCell ref="A75:A78"/>
    <mergeCell ref="C75:C78"/>
    <mergeCell ref="A69:A70"/>
    <mergeCell ref="C69:C70"/>
    <mergeCell ref="D71:D73"/>
    <mergeCell ref="E71:E73"/>
    <mergeCell ref="A72:A73"/>
    <mergeCell ref="C72:C73"/>
    <mergeCell ref="D47:D49"/>
    <mergeCell ref="E47:E49"/>
    <mergeCell ref="A48:A49"/>
    <mergeCell ref="C48:C49"/>
    <mergeCell ref="D50:D52"/>
    <mergeCell ref="E50:E52"/>
    <mergeCell ref="A51:A52"/>
    <mergeCell ref="C51:C52"/>
    <mergeCell ref="D36:D39"/>
    <mergeCell ref="C142:C144"/>
    <mergeCell ref="C165:C166"/>
    <mergeCell ref="D164:D166"/>
    <mergeCell ref="E164:E166"/>
    <mergeCell ref="A165:A166"/>
    <mergeCell ref="D58:D60"/>
    <mergeCell ref="E58:E60"/>
    <mergeCell ref="A59:A60"/>
    <mergeCell ref="C59:C60"/>
    <mergeCell ref="E41:E43"/>
    <mergeCell ref="C66:C67"/>
    <mergeCell ref="A41:A43"/>
    <mergeCell ref="C41:C43"/>
    <mergeCell ref="C62:C63"/>
    <mergeCell ref="A62:A63"/>
    <mergeCell ref="D53:D55"/>
    <mergeCell ref="E53:E55"/>
    <mergeCell ref="A54:A55"/>
    <mergeCell ref="C54:C55"/>
    <mergeCell ref="A37:A39"/>
    <mergeCell ref="C37:C39"/>
    <mergeCell ref="A24:A26"/>
    <mergeCell ref="C24:C26"/>
    <mergeCell ref="C28:C31"/>
    <mergeCell ref="A28:A31"/>
    <mergeCell ref="A34:A35"/>
    <mergeCell ref="C34:C35"/>
    <mergeCell ref="A8:A10"/>
    <mergeCell ref="C8:C10"/>
    <mergeCell ref="C12:C13"/>
    <mergeCell ref="C15:C16"/>
    <mergeCell ref="A12:A13"/>
    <mergeCell ref="A15:A16"/>
    <mergeCell ref="A18:A21"/>
    <mergeCell ref="A66:A67"/>
    <mergeCell ref="E17:E21"/>
    <mergeCell ref="D23:D26"/>
    <mergeCell ref="E23:E26"/>
    <mergeCell ref="D27:D31"/>
    <mergeCell ref="E27:E31"/>
    <mergeCell ref="D33:D35"/>
    <mergeCell ref="C18:C21"/>
    <mergeCell ref="E33:E35"/>
    <mergeCell ref="E68:E70"/>
    <mergeCell ref="D7:D10"/>
    <mergeCell ref="E7:E10"/>
    <mergeCell ref="D11:D13"/>
    <mergeCell ref="E11:E13"/>
    <mergeCell ref="D14:D16"/>
    <mergeCell ref="E14:E16"/>
    <mergeCell ref="D41:D43"/>
    <mergeCell ref="E36:E39"/>
    <mergeCell ref="E61:E63"/>
    <mergeCell ref="A2:E2"/>
    <mergeCell ref="D115:D117"/>
    <mergeCell ref="A142:A144"/>
    <mergeCell ref="E141:E144"/>
    <mergeCell ref="D141:D144"/>
    <mergeCell ref="D17:D21"/>
    <mergeCell ref="D65:D67"/>
    <mergeCell ref="E65:E67"/>
    <mergeCell ref="D61:D63"/>
    <mergeCell ref="D68:D70"/>
  </mergeCells>
  <printOptions horizontalCentered="1"/>
  <pageMargins left="0.2" right="0.2" top="0.5" bottom="0.5" header="0.3" footer="0.3"/>
  <pageSetup horizontalDpi="600" verticalDpi="600" orientation="portrait" paperSize="9" r:id="rId2"/>
  <headerFooter differentFirst="1">
    <oddHeader>&amp;C&amp;"Times New Roman,Regular"&amp;12&amp;P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 Trieu</dc:creator>
  <cp:keywords/>
  <dc:description/>
  <cp:lastModifiedBy>Admin</cp:lastModifiedBy>
  <cp:lastPrinted>2022-09-16T01:05:38Z</cp:lastPrinted>
  <dcterms:created xsi:type="dcterms:W3CDTF">2020-02-04T00:19:07Z</dcterms:created>
  <dcterms:modified xsi:type="dcterms:W3CDTF">2022-10-06T08:01:25Z</dcterms:modified>
  <cp:category/>
  <cp:version/>
  <cp:contentType/>
  <cp:contentStatus/>
</cp:coreProperties>
</file>